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0" windowWidth="19875" windowHeight="7710"/>
  </bookViews>
  <sheets>
    <sheet name="Plan1" sheetId="1" r:id="rId1"/>
    <sheet name="Plan2" sheetId="2" r:id="rId2"/>
    <sheet name="Plan3" sheetId="3" r:id="rId3"/>
  </sheets>
  <calcPr calcId="145621"/>
</workbook>
</file>

<file path=xl/calcChain.xml><?xml version="1.0" encoding="utf-8"?>
<calcChain xmlns="http://schemas.openxmlformats.org/spreadsheetml/2006/main">
  <c r="O14" i="1" l="1"/>
  <c r="O13" i="1"/>
  <c r="N13" i="1"/>
  <c r="O12" i="1"/>
  <c r="N12" i="1"/>
  <c r="O11" i="1"/>
  <c r="N11" i="1"/>
  <c r="O10" i="1"/>
  <c r="N10" i="1"/>
  <c r="O9" i="1"/>
  <c r="N9" i="1"/>
  <c r="O8" i="1"/>
  <c r="N8" i="1"/>
  <c r="O7" i="1"/>
  <c r="N7" i="1"/>
  <c r="O6" i="1"/>
  <c r="N6" i="1"/>
  <c r="N14" i="1" s="1"/>
</calcChain>
</file>

<file path=xl/sharedStrings.xml><?xml version="1.0" encoding="utf-8"?>
<sst xmlns="http://schemas.openxmlformats.org/spreadsheetml/2006/main" count="80" uniqueCount="69">
  <si>
    <t>R130001</t>
  </si>
  <si>
    <t>ericssonite</t>
  </si>
  <si>
    <t>Operation</t>
  </si>
  <si>
    <t>25KV</t>
  </si>
  <si>
    <t>20nA</t>
  </si>
  <si>
    <t xml:space="preserve">beam diameter: </t>
  </si>
  <si>
    <r>
      <t xml:space="preserve">&lt;1 </t>
    </r>
    <r>
      <rPr>
        <sz val="11"/>
        <color theme="1"/>
        <rFont val="Calibri"/>
        <family val="2"/>
      </rPr>
      <t>µm</t>
    </r>
  </si>
  <si>
    <t>Cameca SX100 electron microprobe</t>
  </si>
  <si>
    <t>Wt%</t>
  </si>
  <si>
    <t>F</t>
  </si>
  <si>
    <t>SiO2</t>
  </si>
  <si>
    <t>CaO</t>
  </si>
  <si>
    <t>MnO</t>
  </si>
  <si>
    <t>Fe2O3</t>
  </si>
  <si>
    <t>BaO</t>
  </si>
  <si>
    <t>MgO</t>
  </si>
  <si>
    <t>PbO</t>
  </si>
  <si>
    <t>Total</t>
  </si>
  <si>
    <t>oxide</t>
  </si>
  <si>
    <t>#1</t>
  </si>
  <si>
    <t>#2</t>
  </si>
  <si>
    <t>#3</t>
  </si>
  <si>
    <t>#4</t>
  </si>
  <si>
    <t>#5</t>
  </si>
  <si>
    <t>#6</t>
  </si>
  <si>
    <t>#7</t>
  </si>
  <si>
    <t>#8</t>
  </si>
  <si>
    <t>#9</t>
  </si>
  <si>
    <t>#10</t>
  </si>
  <si>
    <t>#11</t>
  </si>
  <si>
    <t>average</t>
  </si>
  <si>
    <t>stdev</t>
  </si>
  <si>
    <t xml:space="preserve">ideal </t>
  </si>
  <si>
    <r>
      <t>BaMn</t>
    </r>
    <r>
      <rPr>
        <vertAlign val="superscript"/>
        <sz val="11"/>
        <color theme="1"/>
        <rFont val="Calibri"/>
        <family val="2"/>
        <scheme val="minor"/>
      </rPr>
      <t>2+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Fe</t>
    </r>
    <r>
      <rPr>
        <vertAlign val="superscript"/>
        <sz val="11"/>
        <color theme="1"/>
        <rFont val="Calibri"/>
        <family val="2"/>
        <scheme val="minor"/>
      </rPr>
      <t>3+</t>
    </r>
    <r>
      <rPr>
        <sz val="11"/>
        <color theme="1"/>
        <rFont val="Calibri"/>
        <family val="2"/>
        <scheme val="minor"/>
      </rPr>
      <t>(Si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7</t>
    </r>
    <r>
      <rPr>
        <sz val="11"/>
        <color theme="1"/>
        <rFont val="Calibri"/>
        <family val="2"/>
        <scheme val="minor"/>
      </rPr>
      <t>)O(OH)</t>
    </r>
  </si>
  <si>
    <t>Measured</t>
  </si>
  <si>
    <r>
      <t>(Ba</t>
    </r>
    <r>
      <rPr>
        <vertAlign val="subscript"/>
        <sz val="11"/>
        <color theme="1"/>
        <rFont val="Calibri"/>
        <family val="2"/>
        <scheme val="minor"/>
      </rPr>
      <t>1.01</t>
    </r>
    <r>
      <rPr>
        <sz val="11"/>
        <color theme="1"/>
        <rFont val="Calibri"/>
        <family val="2"/>
        <scheme val="minor"/>
      </rPr>
      <t>Pb</t>
    </r>
    <r>
      <rPr>
        <vertAlign val="subscript"/>
        <sz val="11"/>
        <color theme="1"/>
        <rFont val="Calibri"/>
        <family val="2"/>
        <scheme val="minor"/>
      </rPr>
      <t>0.01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Times New Roman"/>
        <family val="1"/>
      </rPr>
      <t>Σ</t>
    </r>
    <r>
      <rPr>
        <vertAlign val="subscript"/>
        <sz val="11"/>
        <color theme="1"/>
        <rFont val="Calibri"/>
        <family val="2"/>
        <scheme val="minor"/>
      </rPr>
      <t>1.02</t>
    </r>
    <r>
      <rPr>
        <sz val="11"/>
        <color theme="1"/>
        <rFont val="Calibri"/>
        <family val="2"/>
        <scheme val="minor"/>
      </rPr>
      <t>(Mn</t>
    </r>
    <r>
      <rPr>
        <vertAlign val="subscript"/>
        <sz val="11"/>
        <color theme="1"/>
        <rFont val="Calibri"/>
        <family val="2"/>
        <scheme val="minor"/>
      </rPr>
      <t>1.95</t>
    </r>
    <r>
      <rPr>
        <sz val="11"/>
        <color theme="1"/>
        <rFont val="Calibri"/>
        <family val="2"/>
        <scheme val="minor"/>
      </rPr>
      <t>Mg</t>
    </r>
    <r>
      <rPr>
        <vertAlign val="subscript"/>
        <sz val="11"/>
        <color theme="1"/>
        <rFont val="Calibri"/>
        <family val="2"/>
        <scheme val="minor"/>
      </rPr>
      <t>0.05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Σ2</t>
    </r>
    <r>
      <rPr>
        <sz val="11"/>
        <color theme="1"/>
        <rFont val="Calibri"/>
        <family val="2"/>
        <scheme val="minor"/>
      </rPr>
      <t>Fe</t>
    </r>
    <r>
      <rPr>
        <vertAlign val="superscript"/>
        <sz val="11"/>
        <color theme="1"/>
        <rFont val="Calibri"/>
        <family val="2"/>
        <scheme val="minor"/>
      </rPr>
      <t>3+</t>
    </r>
    <r>
      <rPr>
        <vertAlign val="subscript"/>
        <sz val="11"/>
        <color theme="1"/>
        <rFont val="Calibri"/>
        <family val="2"/>
        <scheme val="minor"/>
      </rPr>
      <t>0.98</t>
    </r>
    <r>
      <rPr>
        <sz val="11"/>
        <color theme="1"/>
        <rFont val="Calibri"/>
        <family val="2"/>
        <scheme val="minor"/>
      </rPr>
      <t>(Si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7</t>
    </r>
    <r>
      <rPr>
        <sz val="11"/>
        <color theme="1"/>
        <rFont val="Calibri"/>
        <family val="2"/>
        <scheme val="minor"/>
      </rPr>
      <t>)O[(OH)</t>
    </r>
    <r>
      <rPr>
        <vertAlign val="subscript"/>
        <sz val="11"/>
        <color theme="1"/>
        <rFont val="Calibri"/>
        <family val="2"/>
        <scheme val="minor"/>
      </rPr>
      <t>0.96</t>
    </r>
    <r>
      <rPr>
        <sz val="11"/>
        <color theme="1"/>
        <rFont val="Calibri"/>
        <family val="2"/>
        <scheme val="minor"/>
      </rPr>
      <t>F</t>
    </r>
    <r>
      <rPr>
        <vertAlign val="subscript"/>
        <sz val="11"/>
        <color theme="1"/>
        <rFont val="Calibri"/>
        <family val="2"/>
        <scheme val="minor"/>
      </rPr>
      <t>0.04</t>
    </r>
    <r>
      <rPr>
        <sz val="11"/>
        <color theme="1"/>
        <rFont val="Calibri"/>
        <family val="2"/>
        <scheme val="minor"/>
      </rPr>
      <t>]</t>
    </r>
  </si>
  <si>
    <t>Xtal</t>
  </si>
  <si>
    <t>El</t>
  </si>
  <si>
    <t>Line</t>
  </si>
  <si>
    <t>Standards</t>
  </si>
  <si>
    <t>TAP</t>
  </si>
  <si>
    <t xml:space="preserve"> Ka</t>
  </si>
  <si>
    <t>PET</t>
  </si>
  <si>
    <t xml:space="preserve"> La</t>
  </si>
  <si>
    <t>LIF</t>
  </si>
  <si>
    <t xml:space="preserve"> Ma</t>
  </si>
  <si>
    <t>Mg</t>
  </si>
  <si>
    <t>Si</t>
  </si>
  <si>
    <t>Ca</t>
  </si>
  <si>
    <t>Mn</t>
  </si>
  <si>
    <t>Fe</t>
  </si>
  <si>
    <t>Ba</t>
  </si>
  <si>
    <t>Pb</t>
  </si>
  <si>
    <t xml:space="preserve"> MgF2 </t>
  </si>
  <si>
    <t xml:space="preserve"> ol-fo92 </t>
  </si>
  <si>
    <t xml:space="preserve"> wollast </t>
  </si>
  <si>
    <t xml:space="preserve">wollast </t>
  </si>
  <si>
    <t xml:space="preserve">rhod791 </t>
  </si>
  <si>
    <t xml:space="preserve">fayalite </t>
  </si>
  <si>
    <t xml:space="preserve">NBS_K458 </t>
  </si>
  <si>
    <t xml:space="preserve">NBS_K0229 </t>
  </si>
  <si>
    <t xml:space="preserve">Standard composition :   </t>
  </si>
  <si>
    <t xml:space="preserve"> MgF2 = Mg : 39.01%, F  : 60.99% </t>
  </si>
  <si>
    <t xml:space="preserve"> ol-fo92 = Si : 19.13%, Al : 0.02%, Fe : 6.36%, Mn : 0.09%, Mg : 30.33%, Ca : 0.07%, Ni : 0.32%, O  : 43.74% </t>
  </si>
  <si>
    <t xml:space="preserve"> wollast = Si : 24.18%, Ca : 34.5%, O  : 41.32% </t>
  </si>
  <si>
    <t xml:space="preserve"> rhod791 = Si : 21.66%, Ti : 0.01%, Al : 0.02%, Fe : 2.1%, Mn : 36.14%, Mg : 0.58%, Ca : 2.69%, O  : 37.28% </t>
  </si>
  <si>
    <t xml:space="preserve"> fayalite = Si : 13.84%, Ti : 0.01%, Al : 0.05%, Fe : 52.24%, Mn : 1.55%, Mg : 0.06%, Ca : 0.21%, Zn : 0.38%, O  : 31.45% </t>
  </si>
  <si>
    <t xml:space="preserve"> NBS_K458 = Si : 23.05%, Ba : 41.79%, Zn : 3.01%, O  : 31.87% </t>
  </si>
  <si>
    <t xml:space="preserve"> NBS_K0229 = Si : 14.02%, Pb : 64.98%, O  : 20.99%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</si>
</sst>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Arial"/>
      <family val="2"/>
    </font>
    <font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bscript"/>
      <sz val="11"/>
      <color theme="1"/>
      <name val="Times New Roman"/>
      <family val="1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2" fontId="0" fillId="0" borderId="0" xfId="0" applyNumberFormat="1" applyFont="1" applyAlignment="1">
      <alignment horizontal="left"/>
    </xf>
    <xf numFmtId="2" fontId="1" fillId="0" borderId="0" xfId="0" applyNumberFormat="1" applyFont="1" applyAlignment="1">
      <alignment horizontal="left"/>
    </xf>
    <xf numFmtId="2" fontId="0" fillId="0" borderId="0" xfId="0" applyNumberFormat="1" applyFont="1" applyAlignment="1">
      <alignment vertical="center"/>
    </xf>
    <xf numFmtId="0" fontId="0" fillId="0" borderId="0" xfId="0" applyFont="1"/>
    <xf numFmtId="0" fontId="6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tabSelected="1" topLeftCell="A30" zoomScale="140" zoomScaleNormal="140" workbookViewId="0">
      <selection activeCell="D45" sqref="D45"/>
    </sheetView>
  </sheetViews>
  <sheetFormatPr defaultRowHeight="15" x14ac:dyDescent="0.25"/>
  <cols>
    <col min="1" max="15" width="9.140625" style="3"/>
    <col min="16" max="16" width="9.140625" style="1"/>
  </cols>
  <sheetData>
    <row r="1" spans="1:15" x14ac:dyDescent="0.25">
      <c r="A1" s="3" t="s">
        <v>0</v>
      </c>
      <c r="B1" s="3" t="s">
        <v>1</v>
      </c>
    </row>
    <row r="2" spans="1:15" x14ac:dyDescent="0.25">
      <c r="A2" s="3" t="s">
        <v>2</v>
      </c>
      <c r="B2" s="3" t="s">
        <v>3</v>
      </c>
      <c r="C2" s="3" t="s">
        <v>4</v>
      </c>
      <c r="D2" s="3" t="s">
        <v>5</v>
      </c>
      <c r="F2" s="3" t="s">
        <v>6</v>
      </c>
      <c r="H2" s="2" t="s">
        <v>7</v>
      </c>
    </row>
    <row r="4" spans="1:15" x14ac:dyDescent="0.25">
      <c r="A4" s="3" t="s">
        <v>8</v>
      </c>
    </row>
    <row r="5" spans="1:15" x14ac:dyDescent="0.25">
      <c r="A5" s="4" t="s">
        <v>18</v>
      </c>
      <c r="B5" s="4" t="s">
        <v>19</v>
      </c>
      <c r="C5" s="4" t="s">
        <v>20</v>
      </c>
      <c r="D5" s="4" t="s">
        <v>21</v>
      </c>
      <c r="E5" s="4" t="s">
        <v>22</v>
      </c>
      <c r="F5" s="4" t="s">
        <v>23</v>
      </c>
      <c r="G5" s="4" t="s">
        <v>24</v>
      </c>
      <c r="H5" s="4" t="s">
        <v>25</v>
      </c>
      <c r="I5" s="4" t="s">
        <v>26</v>
      </c>
      <c r="J5" s="4" t="s">
        <v>27</v>
      </c>
      <c r="K5" s="4" t="s">
        <v>28</v>
      </c>
      <c r="L5" s="4" t="s">
        <v>29</v>
      </c>
      <c r="M5" s="4"/>
      <c r="N5" s="6" t="s">
        <v>30</v>
      </c>
      <c r="O5" s="6" t="s">
        <v>31</v>
      </c>
    </row>
    <row r="6" spans="1:15" x14ac:dyDescent="0.25">
      <c r="A6" s="4" t="s">
        <v>9</v>
      </c>
      <c r="B6" s="4">
        <v>6.5447000000000005E-2</v>
      </c>
      <c r="C6" s="4">
        <v>0.26413900000000001</v>
      </c>
      <c r="D6" s="4">
        <v>0.211339</v>
      </c>
      <c r="E6" s="4">
        <v>4.8129999999999999E-2</v>
      </c>
      <c r="F6" s="4">
        <v>0.19678200000000001</v>
      </c>
      <c r="G6" s="4">
        <v>0.23680100000000001</v>
      </c>
      <c r="H6" s="4">
        <v>0.11441999999999999</v>
      </c>
      <c r="I6" s="4">
        <v>0.14099999999999999</v>
      </c>
      <c r="J6" s="4">
        <v>0.18015400000000001</v>
      </c>
      <c r="K6" s="4">
        <v>6.6009999999999999E-2</v>
      </c>
      <c r="L6" s="4">
        <v>0.18965199999999999</v>
      </c>
      <c r="M6" s="4"/>
      <c r="N6" s="5">
        <f>AVERAGE(B6:L6)</f>
        <v>0.15580672727272726</v>
      </c>
      <c r="O6" s="5">
        <f>STDEV(B6:L6)</f>
        <v>7.3859164968324648E-2</v>
      </c>
    </row>
    <row r="7" spans="1:15" x14ac:dyDescent="0.25">
      <c r="A7" s="4" t="s">
        <v>10</v>
      </c>
      <c r="B7" s="4">
        <v>23.185980000000001</v>
      </c>
      <c r="C7" s="4">
        <v>23.263439999999999</v>
      </c>
      <c r="D7" s="4">
        <v>23.272390000000001</v>
      </c>
      <c r="E7" s="4">
        <v>23.349620000000002</v>
      </c>
      <c r="F7" s="4">
        <v>23.18337</v>
      </c>
      <c r="G7" s="4">
        <v>23.224620000000002</v>
      </c>
      <c r="H7" s="4">
        <v>23.235389999999999</v>
      </c>
      <c r="I7" s="4">
        <v>23.080839999999998</v>
      </c>
      <c r="J7" s="4">
        <v>23.127790000000001</v>
      </c>
      <c r="K7" s="4">
        <v>23.009930000000001</v>
      </c>
      <c r="L7" s="4">
        <v>23.243600000000001</v>
      </c>
      <c r="M7" s="4"/>
      <c r="N7" s="5">
        <f>AVERAGE(B7:L7)</f>
        <v>23.197906363636363</v>
      </c>
      <c r="O7" s="5">
        <f>STDEV(B7:L7)</f>
        <v>9.5590555001289781E-2</v>
      </c>
    </row>
    <row r="8" spans="1:15" x14ac:dyDescent="0.25">
      <c r="A8" s="4" t="s">
        <v>11</v>
      </c>
      <c r="B8" s="4">
        <v>2.7328999999999999E-2</v>
      </c>
      <c r="C8" s="4">
        <v>3.4048000000000002E-2</v>
      </c>
      <c r="D8" s="4">
        <v>3.1192999999999999E-2</v>
      </c>
      <c r="E8" s="4">
        <v>3.5774E-2</v>
      </c>
      <c r="F8" s="4">
        <v>3.4965999999999997E-2</v>
      </c>
      <c r="G8" s="4">
        <v>3.5434E-2</v>
      </c>
      <c r="H8" s="4">
        <v>3.1220000000000001E-2</v>
      </c>
      <c r="I8" s="4">
        <v>3.5293999999999999E-2</v>
      </c>
      <c r="J8" s="4">
        <v>3.6693000000000003E-2</v>
      </c>
      <c r="K8" s="4">
        <v>2.9898999999999998E-2</v>
      </c>
      <c r="L8" s="4">
        <v>2.5793E-2</v>
      </c>
      <c r="M8" s="4"/>
      <c r="N8" s="5">
        <f>AVERAGE(B8:L8)</f>
        <v>3.2513E-2</v>
      </c>
      <c r="O8" s="5">
        <f>STDEV(B8:L8)</f>
        <v>3.6745837587405738E-3</v>
      </c>
    </row>
    <row r="9" spans="1:15" x14ac:dyDescent="0.25">
      <c r="A9" s="4" t="s">
        <v>12</v>
      </c>
      <c r="B9" s="4">
        <v>26.799800000000001</v>
      </c>
      <c r="C9" s="4">
        <v>26.653849999999998</v>
      </c>
      <c r="D9" s="4">
        <v>26.50873</v>
      </c>
      <c r="E9" s="4">
        <v>26.647369999999999</v>
      </c>
      <c r="F9" s="4">
        <v>26.637170000000001</v>
      </c>
      <c r="G9" s="4">
        <v>26.664919999999999</v>
      </c>
      <c r="H9" s="4">
        <v>26.686869999999999</v>
      </c>
      <c r="I9" s="4">
        <v>26.574560000000002</v>
      </c>
      <c r="J9" s="4">
        <v>26.68994</v>
      </c>
      <c r="K9" s="4">
        <v>26.617920000000002</v>
      </c>
      <c r="L9" s="4">
        <v>26.725210000000001</v>
      </c>
      <c r="M9" s="4"/>
      <c r="N9" s="5">
        <f>AVERAGE(B9:L9)</f>
        <v>26.655121818181819</v>
      </c>
      <c r="O9" s="5">
        <f>STDEV(B9:L9)</f>
        <v>7.6058601725009584E-2</v>
      </c>
    </row>
    <row r="10" spans="1:15" x14ac:dyDescent="0.25">
      <c r="A10" s="4" t="s">
        <v>13</v>
      </c>
      <c r="B10" s="4">
        <v>15.130140000000001</v>
      </c>
      <c r="C10" s="4">
        <v>15.14287</v>
      </c>
      <c r="D10" s="4">
        <v>15.20627</v>
      </c>
      <c r="E10" s="4">
        <v>15.16058</v>
      </c>
      <c r="F10" s="4">
        <v>15.115769999999999</v>
      </c>
      <c r="G10" s="4">
        <v>15.13471</v>
      </c>
      <c r="H10" s="4">
        <v>15.058730000000001</v>
      </c>
      <c r="I10" s="4">
        <v>15.067220000000001</v>
      </c>
      <c r="J10" s="4">
        <v>15.156230000000001</v>
      </c>
      <c r="K10" s="4">
        <v>15.134600000000001</v>
      </c>
      <c r="L10" s="4">
        <v>15.149470000000001</v>
      </c>
      <c r="M10" s="4"/>
      <c r="N10" s="5">
        <f>AVERAGE(B10:L10)</f>
        <v>15.132417272727274</v>
      </c>
      <c r="O10" s="5">
        <f>STDEV(B10:L10)</f>
        <v>4.1457571827329308E-2</v>
      </c>
    </row>
    <row r="11" spans="1:15" x14ac:dyDescent="0.25">
      <c r="A11" s="4" t="s">
        <v>14</v>
      </c>
      <c r="B11" s="4">
        <v>30.008500000000002</v>
      </c>
      <c r="C11" s="4">
        <v>29.895790000000002</v>
      </c>
      <c r="D11" s="4">
        <v>29.946370000000002</v>
      </c>
      <c r="E11" s="4">
        <v>30.073720000000002</v>
      </c>
      <c r="F11" s="4">
        <v>29.91178</v>
      </c>
      <c r="G11" s="4">
        <v>30.023700000000002</v>
      </c>
      <c r="H11" s="4">
        <v>29.943829999999998</v>
      </c>
      <c r="I11" s="4">
        <v>29.90108</v>
      </c>
      <c r="J11" s="4">
        <v>29.94904</v>
      </c>
      <c r="K11" s="4">
        <v>29.81542</v>
      </c>
      <c r="L11" s="4">
        <v>29.981339999999999</v>
      </c>
      <c r="M11" s="4"/>
      <c r="N11" s="5">
        <f>AVERAGE(B11:L11)</f>
        <v>29.950051818181819</v>
      </c>
      <c r="O11" s="5">
        <f>STDEV(B11:L11)</f>
        <v>7.0780892311157695E-2</v>
      </c>
    </row>
    <row r="12" spans="1:15" x14ac:dyDescent="0.25">
      <c r="A12" s="4" t="s">
        <v>15</v>
      </c>
      <c r="B12" s="4">
        <v>0.35395599999999999</v>
      </c>
      <c r="C12" s="4">
        <v>0.42076599999999997</v>
      </c>
      <c r="D12" s="4">
        <v>0.366064</v>
      </c>
      <c r="E12" s="4">
        <v>0.35172700000000001</v>
      </c>
      <c r="F12" s="4">
        <v>0.38226300000000002</v>
      </c>
      <c r="G12" s="4">
        <v>0.36797000000000002</v>
      </c>
      <c r="H12" s="4">
        <v>0.37988899999999998</v>
      </c>
      <c r="I12" s="4">
        <v>0.40002199999999999</v>
      </c>
      <c r="J12" s="4">
        <v>0.37657000000000002</v>
      </c>
      <c r="K12" s="4">
        <v>0.419317</v>
      </c>
      <c r="L12" s="4">
        <v>0.36757499999999999</v>
      </c>
      <c r="M12" s="4"/>
      <c r="N12" s="5">
        <f>AVERAGE(B12:L12)</f>
        <v>0.38055627272727272</v>
      </c>
      <c r="O12" s="5">
        <f>STDEV(B12:L12)</f>
        <v>2.3649596977922932E-2</v>
      </c>
    </row>
    <row r="13" spans="1:15" x14ac:dyDescent="0.25">
      <c r="A13" s="4" t="s">
        <v>16</v>
      </c>
      <c r="B13" s="4">
        <v>0.40277099999999999</v>
      </c>
      <c r="C13" s="4">
        <v>0.44432500000000003</v>
      </c>
      <c r="D13" s="4">
        <v>0.392484</v>
      </c>
      <c r="E13" s="4">
        <v>0.40200999999999998</v>
      </c>
      <c r="F13" s="4">
        <v>0.384857</v>
      </c>
      <c r="G13" s="4">
        <v>0.40815200000000001</v>
      </c>
      <c r="H13" s="4">
        <v>0.41191499999999998</v>
      </c>
      <c r="I13" s="4">
        <v>0.496226</v>
      </c>
      <c r="J13" s="4">
        <v>0.51994399999999996</v>
      </c>
      <c r="K13" s="4">
        <v>0.46826600000000002</v>
      </c>
      <c r="L13" s="4">
        <v>0.50146100000000005</v>
      </c>
      <c r="M13" s="4"/>
      <c r="N13" s="5">
        <f>AVERAGE(B13:L13)</f>
        <v>0.43931009090909084</v>
      </c>
      <c r="O13" s="5">
        <f>STDEV(B13:L13)</f>
        <v>4.9064364837333216E-2</v>
      </c>
    </row>
    <row r="14" spans="1:15" x14ac:dyDescent="0.25">
      <c r="A14" s="4" t="s">
        <v>17</v>
      </c>
      <c r="B14" s="4">
        <v>95.973929999999996</v>
      </c>
      <c r="C14" s="4">
        <v>96.119219999999999</v>
      </c>
      <c r="D14" s="4">
        <v>95.934839999999994</v>
      </c>
      <c r="E14" s="4">
        <v>96.068920000000006</v>
      </c>
      <c r="F14" s="4">
        <v>95.846950000000007</v>
      </c>
      <c r="G14" s="4">
        <v>96.096310000000003</v>
      </c>
      <c r="H14" s="4">
        <v>95.862279999999998</v>
      </c>
      <c r="I14" s="4">
        <v>95.696240000000003</v>
      </c>
      <c r="J14" s="4">
        <v>96.036349999999999</v>
      </c>
      <c r="K14" s="4">
        <v>95.561369999999997</v>
      </c>
      <c r="L14" s="4">
        <v>96.184100000000001</v>
      </c>
      <c r="M14" s="4"/>
      <c r="N14" s="5">
        <f>SUM(N6:N13)</f>
        <v>95.943683363636367</v>
      </c>
      <c r="O14" s="5">
        <f>STDEV(B14:L14)</f>
        <v>0.18988104750558535</v>
      </c>
    </row>
    <row r="20" spans="1:16" ht="18.75" x14ac:dyDescent="0.35">
      <c r="A20" s="7"/>
      <c r="B20" s="7"/>
      <c r="C20" s="7"/>
      <c r="D20" s="7" t="s">
        <v>32</v>
      </c>
      <c r="E20" s="7"/>
      <c r="F20" s="7" t="s">
        <v>33</v>
      </c>
      <c r="G20" s="7"/>
      <c r="H20" s="7"/>
      <c r="I20" s="7"/>
      <c r="J20" s="7"/>
      <c r="K20" s="7"/>
      <c r="L20" s="7"/>
      <c r="M20" s="7"/>
      <c r="N20" s="7"/>
      <c r="O20" s="7"/>
      <c r="P20"/>
    </row>
    <row r="22" spans="1:16" ht="18.75" x14ac:dyDescent="0.35">
      <c r="D22" s="7" t="s">
        <v>34</v>
      </c>
      <c r="F22" s="3" t="s">
        <v>35</v>
      </c>
    </row>
    <row r="25" spans="1:16" x14ac:dyDescent="0.25">
      <c r="B25" s="8" t="s">
        <v>36</v>
      </c>
      <c r="C25" s="8" t="s">
        <v>37</v>
      </c>
      <c r="D25" s="8" t="s">
        <v>38</v>
      </c>
      <c r="E25" s="8" t="s">
        <v>39</v>
      </c>
    </row>
    <row r="26" spans="1:16" x14ac:dyDescent="0.25">
      <c r="B26" s="8" t="s">
        <v>40</v>
      </c>
      <c r="C26" t="s">
        <v>9</v>
      </c>
      <c r="D26" t="s">
        <v>41</v>
      </c>
      <c r="E26" t="s">
        <v>53</v>
      </c>
    </row>
    <row r="27" spans="1:16" x14ac:dyDescent="0.25">
      <c r="B27" s="8" t="s">
        <v>40</v>
      </c>
      <c r="C27" t="s">
        <v>46</v>
      </c>
      <c r="D27" t="s">
        <v>41</v>
      </c>
      <c r="E27" t="s">
        <v>54</v>
      </c>
    </row>
    <row r="28" spans="1:16" x14ac:dyDescent="0.25">
      <c r="B28" s="8" t="s">
        <v>40</v>
      </c>
      <c r="C28" t="s">
        <v>47</v>
      </c>
      <c r="D28" t="s">
        <v>41</v>
      </c>
      <c r="E28" t="s">
        <v>55</v>
      </c>
    </row>
    <row r="29" spans="1:16" x14ac:dyDescent="0.25">
      <c r="B29" s="8" t="s">
        <v>42</v>
      </c>
      <c r="C29" t="s">
        <v>48</v>
      </c>
      <c r="D29" t="s">
        <v>41</v>
      </c>
      <c r="E29" t="s">
        <v>56</v>
      </c>
    </row>
    <row r="30" spans="1:16" x14ac:dyDescent="0.25">
      <c r="B30" s="8" t="s">
        <v>44</v>
      </c>
      <c r="C30" t="s">
        <v>49</v>
      </c>
      <c r="D30" t="s">
        <v>43</v>
      </c>
      <c r="E30" t="s">
        <v>57</v>
      </c>
    </row>
    <row r="31" spans="1:16" x14ac:dyDescent="0.25">
      <c r="B31" s="8" t="s">
        <v>44</v>
      </c>
      <c r="C31" t="s">
        <v>50</v>
      </c>
      <c r="D31" t="s">
        <v>41</v>
      </c>
      <c r="E31" t="s">
        <v>58</v>
      </c>
    </row>
    <row r="32" spans="1:16" x14ac:dyDescent="0.25">
      <c r="B32" s="8" t="s">
        <v>42</v>
      </c>
      <c r="C32" t="s">
        <v>51</v>
      </c>
      <c r="D32" t="s">
        <v>43</v>
      </c>
      <c r="E32" t="s">
        <v>59</v>
      </c>
    </row>
    <row r="33" spans="1:16" x14ac:dyDescent="0.25">
      <c r="B33" s="8" t="s">
        <v>42</v>
      </c>
      <c r="C33" t="s">
        <v>52</v>
      </c>
      <c r="D33" t="s">
        <v>45</v>
      </c>
      <c r="E33" t="s">
        <v>60</v>
      </c>
    </row>
    <row r="34" spans="1:16" x14ac:dyDescent="0.25">
      <c r="B34" s="8"/>
      <c r="C34"/>
      <c r="D34"/>
      <c r="E34"/>
    </row>
    <row r="35" spans="1:16" x14ac:dyDescent="0.25">
      <c r="A35" t="s">
        <v>61</v>
      </c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</row>
    <row r="36" spans="1:16" x14ac:dyDescent="0.25">
      <c r="A36" t="s">
        <v>62</v>
      </c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</row>
    <row r="37" spans="1:16" x14ac:dyDescent="0.25">
      <c r="A37" t="s">
        <v>63</v>
      </c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</row>
    <row r="38" spans="1:16" x14ac:dyDescent="0.25">
      <c r="A38" t="s">
        <v>64</v>
      </c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</row>
    <row r="39" spans="1:16" x14ac:dyDescent="0.25">
      <c r="A39" t="s">
        <v>65</v>
      </c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</row>
    <row r="40" spans="1:16" x14ac:dyDescent="0.25">
      <c r="A40" t="s">
        <v>66</v>
      </c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</row>
    <row r="41" spans="1:16" x14ac:dyDescent="0.25">
      <c r="A41" t="s">
        <v>67</v>
      </c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</row>
    <row r="42" spans="1:16" x14ac:dyDescent="0.25">
      <c r="A42" t="s">
        <v>68</v>
      </c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mabadean</dc:creator>
  <cp:lastModifiedBy>mabadean</cp:lastModifiedBy>
  <dcterms:created xsi:type="dcterms:W3CDTF">2013-07-18T23:49:25Z</dcterms:created>
  <dcterms:modified xsi:type="dcterms:W3CDTF">2013-07-19T00:13:41Z</dcterms:modified>
</cp:coreProperties>
</file>