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18" i="1" l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P18" i="1" l="1"/>
  <c r="Q18" i="1" s="1"/>
  <c r="Q6" i="1"/>
</calcChain>
</file>

<file path=xl/sharedStrings.xml><?xml version="1.0" encoding="utf-8"?>
<sst xmlns="http://schemas.openxmlformats.org/spreadsheetml/2006/main" count="91" uniqueCount="81">
  <si>
    <t>F</t>
  </si>
  <si>
    <t>Na2O</t>
  </si>
  <si>
    <t>MgO</t>
  </si>
  <si>
    <t>Al2O3</t>
  </si>
  <si>
    <t>SiO2</t>
  </si>
  <si>
    <t>CaO</t>
  </si>
  <si>
    <t>SrO</t>
  </si>
  <si>
    <t>MnO</t>
  </si>
  <si>
    <t>Fe2O3</t>
  </si>
  <si>
    <t>K2O</t>
  </si>
  <si>
    <t>TiO2</t>
  </si>
  <si>
    <t>BaO</t>
  </si>
  <si>
    <t>Total</t>
  </si>
  <si>
    <t>average</t>
  </si>
  <si>
    <t>Operation conditions:</t>
  </si>
  <si>
    <t>15kV</t>
  </si>
  <si>
    <t xml:space="preserve">Beam Size : 10 µm </t>
  </si>
  <si>
    <t>Wt%</t>
  </si>
  <si>
    <t>Oxide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</si>
  <si>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</si>
  <si>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</si>
  <si>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</si>
  <si>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</si>
  <si>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</si>
  <si>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</si>
  <si>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</si>
  <si>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</si>
  <si>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</si>
  <si>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stdev</t>
  </si>
  <si>
    <t>R070284</t>
  </si>
  <si>
    <t>lamprophyllite</t>
  </si>
  <si>
    <t>6 nA</t>
  </si>
  <si>
    <t>Cameca SX100 electron microprobe</t>
  </si>
  <si>
    <t>#10</t>
  </si>
  <si>
    <t>#11</t>
  </si>
  <si>
    <t>#12</t>
  </si>
  <si>
    <t>#13</t>
  </si>
  <si>
    <t xml:space="preserve">ideal </t>
  </si>
  <si>
    <t>Measured</t>
  </si>
  <si>
    <r>
      <t>Na</t>
    </r>
    <r>
      <rPr>
        <vertAlign val="sub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 xml:space="preserve"> (Sr Na) Ti</t>
    </r>
    <r>
      <rPr>
        <vertAlign val="sub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 xml:space="preserve"> (Si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indexed="8"/>
        <rFont val="Calibri"/>
        <family val="2"/>
      </rPr>
      <t>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O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(OH)</t>
    </r>
    <r>
      <rPr>
        <vertAlign val="subscript"/>
        <sz val="11"/>
        <color indexed="8"/>
        <rFont val="Calibri"/>
        <family val="2"/>
      </rPr>
      <t>2</t>
    </r>
  </si>
  <si>
    <r>
      <t>(Na</t>
    </r>
    <r>
      <rPr>
        <vertAlign val="subscript"/>
        <sz val="10"/>
        <rFont val="Arial"/>
        <family val="2"/>
      </rPr>
      <t>2.35</t>
    </r>
    <r>
      <rPr>
        <sz val="10"/>
        <rFont val="Arial"/>
        <family val="2"/>
      </rPr>
      <t>Mn</t>
    </r>
    <r>
      <rPr>
        <vertAlign val="subscript"/>
        <sz val="10"/>
        <rFont val="Arial"/>
        <family val="2"/>
      </rPr>
      <t>0.36</t>
    </r>
    <r>
      <rPr>
        <sz val="10"/>
        <rFont val="Arial"/>
        <family val="2"/>
      </rPr>
      <t>Mg</t>
    </r>
    <r>
      <rPr>
        <vertAlign val="subscript"/>
        <sz val="10"/>
        <rFont val="Arial"/>
        <family val="2"/>
      </rPr>
      <t>0.17</t>
    </r>
    <r>
      <rPr>
        <sz val="10"/>
        <rFont val="Arial"/>
        <family val="2"/>
      </rPr>
      <t>Ca</t>
    </r>
    <r>
      <rPr>
        <vertAlign val="subscript"/>
        <sz val="10"/>
        <rFont val="Arial"/>
        <family val="2"/>
      </rPr>
      <t>0.12</t>
    </r>
    <r>
      <rPr>
        <sz val="10"/>
        <rFont val="Arial"/>
        <family val="2"/>
      </rPr>
      <t>)</t>
    </r>
    <r>
      <rPr>
        <vertAlign val="subscript"/>
        <sz val="10"/>
        <rFont val="Times New Roman"/>
        <family val="1"/>
      </rPr>
      <t>Σ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 xml:space="preserve"> (Sr</t>
    </r>
    <r>
      <rPr>
        <vertAlign val="subscript"/>
        <sz val="10"/>
        <rFont val="Arial"/>
        <family val="2"/>
      </rPr>
      <t>1.08</t>
    </r>
    <r>
      <rPr>
        <sz val="10"/>
        <rFont val="Arial"/>
        <family val="2"/>
      </rPr>
      <t>Na</t>
    </r>
    <r>
      <rPr>
        <vertAlign val="subscript"/>
        <sz val="10"/>
        <rFont val="Arial"/>
        <family val="2"/>
      </rPr>
      <t>0.35</t>
    </r>
    <r>
      <rPr>
        <sz val="10"/>
        <rFont val="Arial"/>
        <family val="2"/>
      </rPr>
      <t>K</t>
    </r>
    <r>
      <rPr>
        <vertAlign val="subscript"/>
        <sz val="10"/>
        <rFont val="Arial"/>
        <family val="2"/>
      </rPr>
      <t>0.09</t>
    </r>
    <r>
      <rPr>
        <sz val="10"/>
        <rFont val="Arial"/>
        <family val="2"/>
      </rPr>
      <t>Ba</t>
    </r>
    <r>
      <rPr>
        <vertAlign val="subscript"/>
        <sz val="10"/>
        <rFont val="Arial"/>
        <family val="2"/>
      </rPr>
      <t>0.01</t>
    </r>
    <r>
      <rPr>
        <sz val="10"/>
        <rFont val="Arial"/>
        <family val="2"/>
      </rPr>
      <t>)</t>
    </r>
    <r>
      <rPr>
        <vertAlign val="subscript"/>
        <sz val="10"/>
        <rFont val="Times New Roman"/>
        <family val="1"/>
      </rPr>
      <t>Σ</t>
    </r>
    <r>
      <rPr>
        <vertAlign val="subscript"/>
        <sz val="10"/>
        <rFont val="Arial"/>
        <family val="2"/>
      </rPr>
      <t>1.62</t>
    </r>
    <r>
      <rPr>
        <sz val="10"/>
        <rFont val="Arial"/>
        <family val="2"/>
      </rPr>
      <t xml:space="preserve"> (Ti</t>
    </r>
    <r>
      <rPr>
        <vertAlign val="subscript"/>
        <sz val="10"/>
        <rFont val="Arial"/>
        <family val="2"/>
      </rPr>
      <t>2.80</t>
    </r>
    <r>
      <rPr>
        <sz val="10"/>
        <rFont val="Arial"/>
        <family val="2"/>
      </rPr>
      <t>Fe</t>
    </r>
    <r>
      <rPr>
        <vertAlign val="subscript"/>
        <sz val="10"/>
        <rFont val="Arial"/>
        <family val="2"/>
      </rPr>
      <t>0.26</t>
    </r>
    <r>
      <rPr>
        <sz val="10"/>
        <rFont val="Arial"/>
        <family val="2"/>
      </rPr>
      <t>Al</t>
    </r>
    <r>
      <rPr>
        <vertAlign val="subscript"/>
        <sz val="10"/>
        <rFont val="Arial"/>
        <family val="2"/>
      </rPr>
      <t>0.02</t>
    </r>
    <r>
      <rPr>
        <sz val="10"/>
        <rFont val="Arial"/>
        <family val="2"/>
      </rPr>
      <t>)</t>
    </r>
    <r>
      <rPr>
        <vertAlign val="subscript"/>
        <sz val="10"/>
        <rFont val="Times New Roman"/>
        <family val="1"/>
      </rPr>
      <t>Σ3.08</t>
    </r>
    <r>
      <rPr>
        <sz val="10"/>
        <rFont val="Arial"/>
        <family val="2"/>
      </rPr>
      <t xml:space="preserve"> Si</t>
    </r>
    <r>
      <rPr>
        <vertAlign val="subscript"/>
        <sz val="10"/>
        <rFont val="Arial"/>
        <family val="2"/>
      </rPr>
      <t>3.87</t>
    </r>
    <r>
      <rPr>
        <sz val="10"/>
        <rFont val="Arial"/>
        <family val="2"/>
      </rPr>
      <t xml:space="preserve"> O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[(OH)</t>
    </r>
    <r>
      <rPr>
        <vertAlign val="subscript"/>
        <sz val="10"/>
        <rFont val="Arial"/>
        <family val="2"/>
      </rPr>
      <t>1.14</t>
    </r>
    <r>
      <rPr>
        <sz val="10"/>
        <rFont val="Arial"/>
        <family val="2"/>
      </rPr>
      <t>F</t>
    </r>
    <r>
      <rPr>
        <vertAlign val="subscript"/>
        <sz val="10"/>
        <rFont val="Arial"/>
        <family val="2"/>
      </rPr>
      <t>0.86</t>
    </r>
    <r>
      <rPr>
        <sz val="10"/>
        <rFont val="Arial"/>
        <family val="2"/>
      </rPr>
      <t>]</t>
    </r>
    <r>
      <rPr>
        <vertAlign val="subscript"/>
        <sz val="10"/>
        <rFont val="Times New Roman"/>
        <family val="1"/>
      </rPr>
      <t>Σ2</t>
    </r>
    <r>
      <rPr>
        <vertAlign val="subscript"/>
        <sz val="10"/>
        <rFont val="Arial"/>
        <family val="2"/>
      </rPr>
      <t>.00</t>
    </r>
  </si>
  <si>
    <t>Xtal</t>
  </si>
  <si>
    <t>Standards</t>
  </si>
  <si>
    <t xml:space="preserve">  TAP</t>
  </si>
  <si>
    <t xml:space="preserve">  PET</t>
  </si>
  <si>
    <t xml:space="preserve">  LIF</t>
  </si>
  <si>
    <t xml:space="preserve"> (F  Ka)</t>
  </si>
  <si>
    <t xml:space="preserve">  (Na Ka)</t>
  </si>
  <si>
    <t xml:space="preserve">  (Mg Ka)</t>
  </si>
  <si>
    <t xml:space="preserve">  (Al Ka)</t>
  </si>
  <si>
    <t xml:space="preserve">  (Si Ka)</t>
  </si>
  <si>
    <t xml:space="preserve">  (Ca Ka)</t>
  </si>
  <si>
    <t xml:space="preserve">  (Sr La)</t>
  </si>
  <si>
    <t xml:space="preserve">  (Ba La)</t>
  </si>
  <si>
    <t xml:space="preserve">  (Mn Ka)</t>
  </si>
  <si>
    <t xml:space="preserve">  (Fe Ka)</t>
  </si>
  <si>
    <t xml:space="preserve">  (Ti Ka)</t>
  </si>
  <si>
    <t xml:space="preserve">  (K  Ka)</t>
  </si>
  <si>
    <t xml:space="preserve">  MgF2 </t>
  </si>
  <si>
    <t xml:space="preserve">  albite-Cr </t>
  </si>
  <si>
    <t xml:space="preserve">  ol-fo92 </t>
  </si>
  <si>
    <t xml:space="preserve">  anor-hk </t>
  </si>
  <si>
    <t xml:space="preserve">  wollast </t>
  </si>
  <si>
    <t xml:space="preserve">  SrTiO3 </t>
  </si>
  <si>
    <t xml:space="preserve">  rhod791 </t>
  </si>
  <si>
    <t xml:space="preserve">  fayalite </t>
  </si>
  <si>
    <t xml:space="preserve">  kspar-OR1 </t>
  </si>
  <si>
    <t xml:space="preserve">  rutile1 </t>
  </si>
  <si>
    <t xml:space="preserve">  NBS_K458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</si>
  <si>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</si>
  <si>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</si>
  <si>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</si>
  <si>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ol-fo92 = Si : 19.13%, Al : 0.02%, Fe : 6.36%, Mn : 0.09%, Mg : 30.33%, Ca : 0.07%, Ni : 0.32%, O  : 43.74% </t>
  </si>
  <si>
    <t xml:space="preserve"> anor-hk = Si : 20.57%, Al : 18.98%, Fe : 0.38%, Mg : 0.05%, Ca : 13.71%, Na : 0.44%, O  : 46.08% </t>
  </si>
  <si>
    <t xml:space="preserve"> wollast = Si : 24.18%, Ca : 34.5%, O  : 41.32% </t>
  </si>
  <si>
    <t xml:space="preserve"> SrTiO3 = Sr : 47.74%, Ti : 26.1%, O  : 26.16%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</si>
  <si>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</si>
  <si>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</si>
  <si>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kspar-OR1 = Si : 30.1%, Al : 9.83%, Fe : 0.02%, Na : 0.85%, K  : 12.39%, Ba : 0.73%, Sr : 0.03%, Rb : 0.03%, H  : 0.01%, O  : 46.04% </t>
  </si>
  <si>
    <t xml:space="preserve"> rutile1 = Ti : 59.93%, O  : 40.06% </t>
  </si>
  <si>
    <t xml:space="preserve"> NBS_K458 = Si : 23.05%, Ba : 41.79%, Zn : 3.01%, O  : 31.87%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</si>
</sst>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indexed="8"/>
      <name val="Calibri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selection activeCell="H40" sqref="H40"/>
    </sheetView>
  </sheetViews>
  <sheetFormatPr defaultRowHeight="15" x14ac:dyDescent="0.25"/>
  <sheetData>
    <row r="1" spans="1:18" x14ac:dyDescent="0.25">
      <c r="A1" s="3" t="s">
        <v>29</v>
      </c>
      <c r="B1" s="3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8" x14ac:dyDescent="0.25">
      <c r="A2" s="3" t="s">
        <v>14</v>
      </c>
      <c r="B2" s="3" t="s">
        <v>15</v>
      </c>
      <c r="C2" s="3" t="s">
        <v>31</v>
      </c>
      <c r="D2" s="3" t="s">
        <v>16</v>
      </c>
      <c r="E2" s="3"/>
      <c r="F2" s="3"/>
      <c r="G2" s="5" t="s">
        <v>32</v>
      </c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x14ac:dyDescent="0.25">
      <c r="A3" s="3"/>
      <c r="B3" s="3"/>
      <c r="C3" s="3"/>
      <c r="D3" s="3"/>
      <c r="E3" s="3"/>
      <c r="F3" s="3"/>
      <c r="G3" s="5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x14ac:dyDescent="0.25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x14ac:dyDescent="0.25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4" t="s">
        <v>24</v>
      </c>
      <c r="H5" s="4" t="s">
        <v>25</v>
      </c>
      <c r="I5" s="4" t="s">
        <v>26</v>
      </c>
      <c r="J5" s="4" t="s">
        <v>27</v>
      </c>
      <c r="K5" s="4" t="s">
        <v>33</v>
      </c>
      <c r="L5" s="4" t="s">
        <v>34</v>
      </c>
      <c r="M5" s="4" t="s">
        <v>35</v>
      </c>
      <c r="N5" s="4" t="s">
        <v>36</v>
      </c>
      <c r="O5" s="4"/>
      <c r="P5" s="4" t="s">
        <v>13</v>
      </c>
      <c r="Q5" s="4" t="s">
        <v>28</v>
      </c>
    </row>
    <row r="6" spans="1:18" x14ac:dyDescent="0.25">
      <c r="A6" s="6" t="s">
        <v>0</v>
      </c>
      <c r="B6" s="7">
        <v>2.5</v>
      </c>
      <c r="C6" s="7">
        <v>2.25</v>
      </c>
      <c r="D6" s="7">
        <v>2.2799999999999998</v>
      </c>
      <c r="E6" s="7">
        <v>2.19</v>
      </c>
      <c r="F6" s="7">
        <v>1.54</v>
      </c>
      <c r="G6" s="7">
        <v>2.2400000000000002</v>
      </c>
      <c r="H6" s="7">
        <v>2.1800000000000002</v>
      </c>
      <c r="I6" s="7">
        <v>2.2999999999999998</v>
      </c>
      <c r="J6" s="7">
        <v>2.0099999999999998</v>
      </c>
      <c r="K6" s="7">
        <v>2.08</v>
      </c>
      <c r="L6" s="7">
        <v>2.02</v>
      </c>
      <c r="M6" s="7">
        <v>1.94</v>
      </c>
      <c r="N6" s="7">
        <v>2.14</v>
      </c>
      <c r="O6" s="7"/>
      <c r="P6" s="6">
        <f>AVERAGE(B6:N6)</f>
        <v>2.1284615384615382</v>
      </c>
      <c r="Q6" s="6">
        <f>STDEV(B6:P6)</f>
        <v>0.22086703810371988</v>
      </c>
      <c r="R6" s="1"/>
    </row>
    <row r="7" spans="1:18" x14ac:dyDescent="0.25">
      <c r="A7" s="6" t="s">
        <v>1</v>
      </c>
      <c r="B7" s="7">
        <v>10.95</v>
      </c>
      <c r="C7" s="7">
        <v>11.03</v>
      </c>
      <c r="D7" s="7">
        <v>11.02</v>
      </c>
      <c r="E7" s="7">
        <v>10.9</v>
      </c>
      <c r="F7" s="7">
        <v>10.95</v>
      </c>
      <c r="G7" s="7">
        <v>10.81</v>
      </c>
      <c r="H7" s="7">
        <v>11.05</v>
      </c>
      <c r="I7" s="7">
        <v>11.17</v>
      </c>
      <c r="J7" s="7">
        <v>10.93</v>
      </c>
      <c r="K7" s="7">
        <v>10.83</v>
      </c>
      <c r="L7" s="7">
        <v>10.75</v>
      </c>
      <c r="M7" s="7">
        <v>11.13</v>
      </c>
      <c r="N7" s="7">
        <v>10.95</v>
      </c>
      <c r="O7" s="7"/>
      <c r="P7" s="6">
        <f>AVERAGE(B7:N7)</f>
        <v>10.95923076923077</v>
      </c>
      <c r="Q7" s="6">
        <f>STDEV(B7:P7)</f>
        <v>0.11697873169358206</v>
      </c>
      <c r="R7" s="1"/>
    </row>
    <row r="8" spans="1:18" x14ac:dyDescent="0.25">
      <c r="A8" s="6" t="s">
        <v>2</v>
      </c>
      <c r="B8" s="7">
        <v>0.95</v>
      </c>
      <c r="C8" s="7">
        <v>0.86</v>
      </c>
      <c r="D8" s="7">
        <v>0.87</v>
      </c>
      <c r="E8" s="7">
        <v>0.94</v>
      </c>
      <c r="F8" s="7">
        <v>0.91</v>
      </c>
      <c r="G8" s="7">
        <v>0.86</v>
      </c>
      <c r="H8" s="7">
        <v>0.89</v>
      </c>
      <c r="I8" s="7">
        <v>0.95</v>
      </c>
      <c r="J8" s="7">
        <v>0.91</v>
      </c>
      <c r="K8" s="7">
        <v>0.88</v>
      </c>
      <c r="L8" s="7">
        <v>0.97</v>
      </c>
      <c r="M8" s="7">
        <v>0.89</v>
      </c>
      <c r="N8" s="7">
        <v>0.89</v>
      </c>
      <c r="O8" s="7"/>
      <c r="P8" s="6">
        <f>AVERAGE(B8:N8)</f>
        <v>0.90538461538461568</v>
      </c>
      <c r="Q8" s="6">
        <f>STDEV(B8:P8)</f>
        <v>3.5216994283875674E-2</v>
      </c>
      <c r="R8" s="1"/>
    </row>
    <row r="9" spans="1:18" x14ac:dyDescent="0.25">
      <c r="A9" s="6" t="s">
        <v>3</v>
      </c>
      <c r="B9" s="7">
        <v>0.12</v>
      </c>
      <c r="C9" s="7">
        <v>0.09</v>
      </c>
      <c r="D9" s="7">
        <v>0.13</v>
      </c>
      <c r="E9" s="7">
        <v>0.11</v>
      </c>
      <c r="F9" s="7">
        <v>0.13</v>
      </c>
      <c r="G9" s="7">
        <v>0.13</v>
      </c>
      <c r="H9" s="7">
        <v>0.16</v>
      </c>
      <c r="I9" s="7">
        <v>0.17</v>
      </c>
      <c r="J9" s="7">
        <v>0.14000000000000001</v>
      </c>
      <c r="K9" s="7">
        <v>0.13</v>
      </c>
      <c r="L9" s="7">
        <v>0.11</v>
      </c>
      <c r="M9" s="7">
        <v>0.16</v>
      </c>
      <c r="N9" s="7">
        <v>0.15</v>
      </c>
      <c r="O9" s="7"/>
      <c r="P9" s="6">
        <f>AVERAGE(B9:N9)</f>
        <v>0.13307692307692306</v>
      </c>
      <c r="Q9" s="6">
        <f>STDEV(B9:P9)</f>
        <v>2.1973625933978082E-2</v>
      </c>
      <c r="R9" s="1"/>
    </row>
    <row r="10" spans="1:18" x14ac:dyDescent="0.25">
      <c r="A10" s="6" t="s">
        <v>4</v>
      </c>
      <c r="B10" s="7">
        <v>30.26</v>
      </c>
      <c r="C10" s="7">
        <v>30.64</v>
      </c>
      <c r="D10" s="7">
        <v>30.47</v>
      </c>
      <c r="E10" s="7">
        <v>30.31</v>
      </c>
      <c r="F10" s="7">
        <v>30.55</v>
      </c>
      <c r="G10" s="7">
        <v>30.55</v>
      </c>
      <c r="H10" s="7">
        <v>30.33</v>
      </c>
      <c r="I10" s="7">
        <v>30.65</v>
      </c>
      <c r="J10" s="7">
        <v>30.05</v>
      </c>
      <c r="K10" s="7">
        <v>30.59</v>
      </c>
      <c r="L10" s="7">
        <v>30.5</v>
      </c>
      <c r="M10" s="7">
        <v>30.34</v>
      </c>
      <c r="N10" s="7">
        <v>30.7</v>
      </c>
      <c r="O10" s="7"/>
      <c r="P10" s="6">
        <f>AVERAGE(B10:N10)</f>
        <v>30.456923076923072</v>
      </c>
      <c r="Q10" s="6">
        <f>STDEV(B10:P10)</f>
        <v>0.18031530569381946</v>
      </c>
      <c r="R10" s="1"/>
    </row>
    <row r="11" spans="1:18" x14ac:dyDescent="0.25">
      <c r="A11" s="6" t="s">
        <v>5</v>
      </c>
      <c r="B11" s="7">
        <v>0.92</v>
      </c>
      <c r="C11" s="7">
        <v>0.93</v>
      </c>
      <c r="D11" s="7">
        <v>0.91</v>
      </c>
      <c r="E11" s="7">
        <v>0.92</v>
      </c>
      <c r="F11" s="7">
        <v>0.89</v>
      </c>
      <c r="G11" s="7">
        <v>0.85</v>
      </c>
      <c r="H11" s="7">
        <v>0.88</v>
      </c>
      <c r="I11" s="7">
        <v>0.9</v>
      </c>
      <c r="J11" s="7">
        <v>0.9</v>
      </c>
      <c r="K11" s="7">
        <v>0.82</v>
      </c>
      <c r="L11" s="7">
        <v>0.9</v>
      </c>
      <c r="M11" s="7">
        <v>0.91</v>
      </c>
      <c r="N11" s="7">
        <v>0.89</v>
      </c>
      <c r="O11" s="7"/>
      <c r="P11" s="6">
        <f>AVERAGE(B11:N11)</f>
        <v>0.89384615384615396</v>
      </c>
      <c r="Q11" s="6">
        <f>STDEV(B11:P11)</f>
        <v>2.8966415975019609E-2</v>
      </c>
      <c r="R11" s="1"/>
    </row>
    <row r="12" spans="1:18" x14ac:dyDescent="0.25">
      <c r="A12" s="6" t="s">
        <v>6</v>
      </c>
      <c r="B12" s="7">
        <v>14.48</v>
      </c>
      <c r="C12" s="7">
        <v>13.65</v>
      </c>
      <c r="D12" s="7">
        <v>14.17</v>
      </c>
      <c r="E12" s="7">
        <v>15.15</v>
      </c>
      <c r="F12" s="7">
        <v>14.38</v>
      </c>
      <c r="G12" s="7">
        <v>14.33</v>
      </c>
      <c r="H12" s="7">
        <v>15</v>
      </c>
      <c r="I12" s="7">
        <v>14.45</v>
      </c>
      <c r="J12" s="7">
        <v>15.66</v>
      </c>
      <c r="K12" s="7">
        <v>14.94</v>
      </c>
      <c r="L12" s="7">
        <v>14.74</v>
      </c>
      <c r="M12" s="7">
        <v>15.05</v>
      </c>
      <c r="N12" s="7">
        <v>14.09</v>
      </c>
      <c r="O12" s="7"/>
      <c r="P12" s="6">
        <f>AVERAGE(B12:N12)</f>
        <v>14.622307692307695</v>
      </c>
      <c r="Q12" s="6">
        <f>STDEV(B12:P12)</f>
        <v>0.51313746615463351</v>
      </c>
      <c r="R12" s="1"/>
    </row>
    <row r="13" spans="1:18" x14ac:dyDescent="0.25">
      <c r="A13" s="6" t="s">
        <v>7</v>
      </c>
      <c r="B13" s="7">
        <v>3.16</v>
      </c>
      <c r="C13" s="7">
        <v>3.34</v>
      </c>
      <c r="D13" s="7">
        <v>3.3</v>
      </c>
      <c r="E13" s="7">
        <v>3.34</v>
      </c>
      <c r="F13" s="7">
        <v>3.39</v>
      </c>
      <c r="G13" s="7">
        <v>3.19</v>
      </c>
      <c r="H13" s="7">
        <v>3.37</v>
      </c>
      <c r="I13" s="7">
        <v>3.33</v>
      </c>
      <c r="J13" s="7">
        <v>3.37</v>
      </c>
      <c r="K13" s="7">
        <v>3.47</v>
      </c>
      <c r="L13" s="7">
        <v>3.46</v>
      </c>
      <c r="M13" s="7">
        <v>3.39</v>
      </c>
      <c r="N13" s="7">
        <v>3.28</v>
      </c>
      <c r="O13" s="7"/>
      <c r="P13" s="6">
        <f>AVERAGE(B13:N13)</f>
        <v>3.3376923076923082</v>
      </c>
      <c r="Q13" s="6">
        <f>STDEV(B13:P13)</f>
        <v>8.6926480532410172E-2</v>
      </c>
      <c r="R13" s="1"/>
    </row>
    <row r="14" spans="1:18" x14ac:dyDescent="0.25">
      <c r="A14" s="6" t="s">
        <v>8</v>
      </c>
      <c r="B14" s="7">
        <v>2.82</v>
      </c>
      <c r="C14" s="7">
        <v>2.68</v>
      </c>
      <c r="D14" s="7">
        <v>2.67</v>
      </c>
      <c r="E14" s="7">
        <v>2.83</v>
      </c>
      <c r="F14" s="7">
        <v>2.69</v>
      </c>
      <c r="G14" s="7">
        <v>2.85</v>
      </c>
      <c r="H14" s="7">
        <v>2.85</v>
      </c>
      <c r="I14" s="7">
        <v>2.71</v>
      </c>
      <c r="J14" s="7">
        <v>2.84</v>
      </c>
      <c r="K14" s="7">
        <v>3</v>
      </c>
      <c r="L14" s="7">
        <v>2.74</v>
      </c>
      <c r="M14" s="7">
        <v>2.69</v>
      </c>
      <c r="N14" s="7">
        <v>2.57</v>
      </c>
      <c r="O14" s="7"/>
      <c r="P14" s="6">
        <f>AVERAGE(B14:N14)</f>
        <v>2.7646153846153845</v>
      </c>
      <c r="Q14" s="6">
        <f>STDEV(B14:P14)</f>
        <v>0.10803242993268164</v>
      </c>
      <c r="R14" s="1"/>
    </row>
    <row r="15" spans="1:18" x14ac:dyDescent="0.25">
      <c r="A15" s="6" t="s">
        <v>9</v>
      </c>
      <c r="B15" s="7">
        <v>0.53</v>
      </c>
      <c r="C15" s="7">
        <v>0.57999999999999996</v>
      </c>
      <c r="D15" s="7">
        <v>0.53</v>
      </c>
      <c r="E15" s="7">
        <v>0.52</v>
      </c>
      <c r="F15" s="7">
        <v>0.51</v>
      </c>
      <c r="G15" s="7">
        <v>0.56000000000000005</v>
      </c>
      <c r="H15" s="7">
        <v>0.55000000000000004</v>
      </c>
      <c r="I15" s="7">
        <v>0.54</v>
      </c>
      <c r="J15" s="7">
        <v>0.57999999999999996</v>
      </c>
      <c r="K15" s="7">
        <v>0.51</v>
      </c>
      <c r="L15" s="7">
        <v>0.56000000000000005</v>
      </c>
      <c r="M15" s="7">
        <v>0.53</v>
      </c>
      <c r="N15" s="7">
        <v>0.56000000000000005</v>
      </c>
      <c r="O15" s="7"/>
      <c r="P15" s="6">
        <f>AVERAGE(B15:N15)</f>
        <v>0.54307692307692312</v>
      </c>
      <c r="Q15" s="6">
        <f>STDEV(B15:P15)</f>
        <v>2.2999871365732383E-2</v>
      </c>
      <c r="R15" s="1"/>
    </row>
    <row r="16" spans="1:18" x14ac:dyDescent="0.25">
      <c r="A16" s="6" t="s">
        <v>10</v>
      </c>
      <c r="B16" s="7">
        <v>30.01</v>
      </c>
      <c r="C16" s="7">
        <v>29.09</v>
      </c>
      <c r="D16" s="7">
        <v>28.81</v>
      </c>
      <c r="E16" s="7">
        <v>29.64</v>
      </c>
      <c r="F16" s="7">
        <v>29.22</v>
      </c>
      <c r="G16" s="7">
        <v>29.74</v>
      </c>
      <c r="H16" s="7">
        <v>28.97</v>
      </c>
      <c r="I16" s="7">
        <v>28.76</v>
      </c>
      <c r="J16" s="7">
        <v>29.43</v>
      </c>
      <c r="K16" s="7">
        <v>28.71</v>
      </c>
      <c r="L16" s="7">
        <v>29.27</v>
      </c>
      <c r="M16" s="7">
        <v>29.97</v>
      </c>
      <c r="N16" s="7">
        <v>29.81</v>
      </c>
      <c r="O16" s="7"/>
      <c r="P16" s="6">
        <f>AVERAGE(B16:N16)</f>
        <v>29.340769230769222</v>
      </c>
      <c r="Q16" s="6">
        <f>STDEV(B16:P16)</f>
        <v>0.44356009979503047</v>
      </c>
      <c r="R16" s="1"/>
    </row>
    <row r="17" spans="1:18" x14ac:dyDescent="0.25">
      <c r="A17" s="6" t="s">
        <v>11</v>
      </c>
      <c r="B17" s="7">
        <v>2.13</v>
      </c>
      <c r="C17" s="7">
        <v>2.15</v>
      </c>
      <c r="D17" s="7">
        <v>1.92</v>
      </c>
      <c r="E17" s="7">
        <v>1.96</v>
      </c>
      <c r="F17" s="7">
        <v>1.94</v>
      </c>
      <c r="G17" s="7">
        <v>2.14</v>
      </c>
      <c r="H17" s="7">
        <v>2.11</v>
      </c>
      <c r="I17" s="7">
        <v>1.99</v>
      </c>
      <c r="J17" s="7">
        <v>1.95</v>
      </c>
      <c r="K17" s="7">
        <v>1.95</v>
      </c>
      <c r="L17" s="7">
        <v>1.95</v>
      </c>
      <c r="M17" s="7">
        <v>2.15</v>
      </c>
      <c r="N17" s="7">
        <v>2.21</v>
      </c>
      <c r="O17" s="7"/>
      <c r="P17" s="6">
        <f>AVERAGE(B17:N17)</f>
        <v>2.0423076923076922</v>
      </c>
      <c r="Q17" s="6">
        <f>STDEV(B17:P17)</f>
        <v>0.10138683317289481</v>
      </c>
      <c r="R17" s="1"/>
    </row>
    <row r="18" spans="1:18" x14ac:dyDescent="0.25">
      <c r="A18" s="6" t="s">
        <v>12</v>
      </c>
      <c r="B18" s="6">
        <f>SUM(B6:B17)</f>
        <v>98.83</v>
      </c>
      <c r="C18" s="6">
        <f>SUM(C6:C17)</f>
        <v>97.29</v>
      </c>
      <c r="D18" s="6">
        <f>SUM(D6:D17)</f>
        <v>97.08</v>
      </c>
      <c r="E18" s="6">
        <f>SUM(E6:E17)</f>
        <v>98.809999999999988</v>
      </c>
      <c r="F18" s="6">
        <f>SUM(F6:F17)</f>
        <v>97.100000000000009</v>
      </c>
      <c r="G18" s="6">
        <f>SUM(G6:G17)</f>
        <v>98.25</v>
      </c>
      <c r="H18" s="6">
        <f>SUM(H6:H17)</f>
        <v>98.339999999999989</v>
      </c>
      <c r="I18" s="6">
        <f>SUM(I6:I17)</f>
        <v>97.919999999999987</v>
      </c>
      <c r="J18" s="6">
        <f>SUM(J6:J17)</f>
        <v>98.77</v>
      </c>
      <c r="K18" s="6">
        <f>SUM(K6:K17)</f>
        <v>97.910000000000011</v>
      </c>
      <c r="L18" s="6">
        <f>SUM(L6:L17)</f>
        <v>97.97</v>
      </c>
      <c r="M18" s="6">
        <f>SUM(M6:M17)</f>
        <v>99.15</v>
      </c>
      <c r="N18" s="6">
        <f>SUM(N6:N17)</f>
        <v>98.24</v>
      </c>
      <c r="O18" s="6"/>
      <c r="P18" s="6">
        <f>SUM(P6:P17)</f>
        <v>98.1276923076923</v>
      </c>
      <c r="Q18" s="6">
        <f>STDEV(B18:P18)</f>
        <v>0.64807589591335835</v>
      </c>
      <c r="R18" s="1"/>
    </row>
    <row r="21" spans="1:18" ht="18" x14ac:dyDescent="0.35">
      <c r="A21" s="2"/>
      <c r="B21" s="2"/>
      <c r="C21" s="2"/>
      <c r="D21" s="2" t="s">
        <v>37</v>
      </c>
      <c r="E21" s="2"/>
      <c r="F21" s="2" t="s">
        <v>39</v>
      </c>
      <c r="G21" s="2"/>
      <c r="H21" s="2"/>
      <c r="I21" s="2"/>
      <c r="J21" s="2"/>
      <c r="K21" s="2"/>
      <c r="L21" s="2"/>
      <c r="M21" s="2"/>
      <c r="N21" s="2"/>
      <c r="O21" s="2"/>
    </row>
    <row r="22" spans="1:1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8" ht="15.75" x14ac:dyDescent="0.3">
      <c r="A23" s="2"/>
      <c r="B23" s="2"/>
      <c r="C23" s="2"/>
      <c r="D23" s="2" t="s">
        <v>38</v>
      </c>
      <c r="E23" s="2"/>
      <c r="F23" s="8" t="s">
        <v>40</v>
      </c>
      <c r="G23" s="2"/>
      <c r="H23" s="2"/>
      <c r="I23" s="2"/>
      <c r="J23" s="2"/>
      <c r="K23" s="2"/>
      <c r="L23" s="2"/>
      <c r="M23" s="2"/>
      <c r="N23" s="2"/>
      <c r="O23" s="2"/>
    </row>
    <row r="24" spans="1:18" x14ac:dyDescent="0.25">
      <c r="A24" s="2"/>
      <c r="B24" s="2"/>
      <c r="C24" s="2"/>
      <c r="D24" s="2"/>
      <c r="E24" s="2"/>
      <c r="F24" s="8"/>
      <c r="G24" s="2"/>
      <c r="H24" s="2"/>
      <c r="I24" s="2"/>
      <c r="J24" s="2"/>
      <c r="K24" s="2"/>
      <c r="L24" s="2"/>
      <c r="M24" s="2"/>
      <c r="N24" s="2"/>
      <c r="O24" s="2"/>
    </row>
    <row r="26" spans="1:18" x14ac:dyDescent="0.25">
      <c r="A26" t="s">
        <v>41</v>
      </c>
      <c r="E26" t="s">
        <v>42</v>
      </c>
    </row>
    <row r="27" spans="1:18" x14ac:dyDescent="0.25">
      <c r="A27" t="s">
        <v>43</v>
      </c>
      <c r="C27" s="9" t="s">
        <v>46</v>
      </c>
      <c r="E27" t="s">
        <v>58</v>
      </c>
    </row>
    <row r="28" spans="1:18" x14ac:dyDescent="0.25">
      <c r="A28" t="s">
        <v>43</v>
      </c>
      <c r="C28" s="9" t="s">
        <v>47</v>
      </c>
      <c r="E28" t="s">
        <v>59</v>
      </c>
    </row>
    <row r="29" spans="1:18" x14ac:dyDescent="0.25">
      <c r="A29" t="s">
        <v>43</v>
      </c>
      <c r="C29" s="9" t="s">
        <v>48</v>
      </c>
      <c r="E29" t="s">
        <v>60</v>
      </c>
    </row>
    <row r="30" spans="1:18" x14ac:dyDescent="0.25">
      <c r="A30" t="s">
        <v>43</v>
      </c>
      <c r="C30" s="9" t="s">
        <v>49</v>
      </c>
      <c r="E30" t="s">
        <v>61</v>
      </c>
    </row>
    <row r="31" spans="1:18" x14ac:dyDescent="0.25">
      <c r="A31" t="s">
        <v>43</v>
      </c>
      <c r="C31" s="9" t="s">
        <v>50</v>
      </c>
      <c r="E31" t="s">
        <v>62</v>
      </c>
    </row>
    <row r="32" spans="1:18" x14ac:dyDescent="0.25">
      <c r="A32" t="s">
        <v>44</v>
      </c>
      <c r="C32" s="9" t="s">
        <v>51</v>
      </c>
      <c r="E32" t="s">
        <v>62</v>
      </c>
    </row>
    <row r="33" spans="1:5" x14ac:dyDescent="0.25">
      <c r="A33" t="s">
        <v>44</v>
      </c>
      <c r="C33" s="9" t="s">
        <v>52</v>
      </c>
      <c r="E33" t="s">
        <v>63</v>
      </c>
    </row>
    <row r="34" spans="1:5" x14ac:dyDescent="0.25">
      <c r="A34" t="s">
        <v>45</v>
      </c>
      <c r="C34" s="9" t="s">
        <v>54</v>
      </c>
      <c r="E34" t="s">
        <v>64</v>
      </c>
    </row>
    <row r="35" spans="1:5" x14ac:dyDescent="0.25">
      <c r="A35" t="s">
        <v>45</v>
      </c>
      <c r="C35" s="9" t="s">
        <v>55</v>
      </c>
      <c r="E35" t="s">
        <v>65</v>
      </c>
    </row>
    <row r="36" spans="1:5" x14ac:dyDescent="0.25">
      <c r="A36" t="s">
        <v>44</v>
      </c>
      <c r="C36" s="9" t="s">
        <v>57</v>
      </c>
      <c r="E36" t="s">
        <v>66</v>
      </c>
    </row>
    <row r="37" spans="1:5" x14ac:dyDescent="0.25">
      <c r="A37" t="s">
        <v>45</v>
      </c>
      <c r="C37" s="9" t="s">
        <v>56</v>
      </c>
      <c r="E37" t="s">
        <v>67</v>
      </c>
    </row>
    <row r="38" spans="1:5" x14ac:dyDescent="0.25">
      <c r="A38" t="s">
        <v>44</v>
      </c>
      <c r="C38" s="9" t="s">
        <v>53</v>
      </c>
      <c r="E38" t="s">
        <v>68</v>
      </c>
    </row>
    <row r="40" spans="1:5" x14ac:dyDescent="0.25">
      <c r="A40" t="s">
        <v>69</v>
      </c>
    </row>
    <row r="41" spans="1:5" x14ac:dyDescent="0.25">
      <c r="A41" t="s">
        <v>70</v>
      </c>
    </row>
    <row r="42" spans="1:5" x14ac:dyDescent="0.25">
      <c r="A42" t="s">
        <v>71</v>
      </c>
    </row>
    <row r="43" spans="1:5" x14ac:dyDescent="0.25">
      <c r="A43" t="s">
        <v>72</v>
      </c>
    </row>
    <row r="44" spans="1:5" x14ac:dyDescent="0.25">
      <c r="A44" t="s">
        <v>73</v>
      </c>
    </row>
    <row r="45" spans="1:5" x14ac:dyDescent="0.25">
      <c r="A45" t="s">
        <v>74</v>
      </c>
    </row>
    <row r="46" spans="1:5" x14ac:dyDescent="0.25">
      <c r="A46" t="s">
        <v>75</v>
      </c>
    </row>
    <row r="47" spans="1:5" x14ac:dyDescent="0.25">
      <c r="A47" t="s">
        <v>76</v>
      </c>
    </row>
    <row r="48" spans="1:5" x14ac:dyDescent="0.25">
      <c r="A48" t="s">
        <v>77</v>
      </c>
    </row>
    <row r="49" spans="1:1" x14ac:dyDescent="0.25">
      <c r="A49" t="s">
        <v>78</v>
      </c>
    </row>
    <row r="50" spans="1:1" x14ac:dyDescent="0.25">
      <c r="A50" t="s">
        <v>79</v>
      </c>
    </row>
    <row r="51" spans="1:1" x14ac:dyDescent="0.25">
      <c r="A51" t="s">
        <v>80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2013-07-19T08:59:58Z</dcterms:created>
  <dcterms:modified xsi:type="dcterms:W3CDTF">2013-07-19T09:38:12Z</dcterms:modified>
</cp:coreProperties>
</file>