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5415" yWindow="555" windowWidth="20610" windowHeight="11640"/>
  </bookViews>
  <sheets>
    <sheet name="Sheet1" sheetId="1" r:id="rId1"/>
    <sheet name="Sheet2" sheetId="2" r:id="rId2"/>
    <sheet name="Sheet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1" l="1"/>
  <c r="D16" i="1"/>
  <c r="C16" i="1"/>
  <c r="B16" i="1"/>
  <c r="E15" i="1"/>
  <c r="D15" i="1"/>
  <c r="C15" i="1"/>
  <c r="B15" i="1"/>
  <c r="D23" i="1"/>
  <c r="D30" i="1"/>
  <c r="E23" i="1"/>
  <c r="D24" i="1"/>
  <c r="E24" i="1"/>
  <c r="D25" i="1"/>
  <c r="E25" i="1"/>
  <c r="H24" i="1"/>
  <c r="B26" i="1"/>
</calcChain>
</file>

<file path=xl/sharedStrings.xml><?xml version="1.0" encoding="utf-8"?>
<sst xmlns="http://schemas.openxmlformats.org/spreadsheetml/2006/main" count="37" uniqueCount="24">
  <si>
    <t>S</t>
  </si>
  <si>
    <t>Ag</t>
  </si>
  <si>
    <t>Structural Formula Calculation:</t>
  </si>
  <si>
    <t>Element</t>
  </si>
  <si>
    <t>Wt. %</t>
  </si>
  <si>
    <t>At. Wt.</t>
  </si>
  <si>
    <t>Struct. Coeff.</t>
  </si>
  <si>
    <t>Total:</t>
  </si>
  <si>
    <t>Mol. Frac.</t>
  </si>
  <si>
    <t>No. S atoms/formula unit:</t>
  </si>
  <si>
    <t>F =</t>
  </si>
  <si>
    <t>Cu</t>
  </si>
  <si>
    <t>cat. sum:</t>
  </si>
  <si>
    <t>R120090 Chalcocite</t>
  </si>
  <si>
    <t>Ideal Chemistry:</t>
  </si>
  <si>
    <r>
      <t>Cu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S</t>
    </r>
  </si>
  <si>
    <t>Measured chemistry:</t>
  </si>
  <si>
    <t>Weight%</t>
  </si>
  <si>
    <t xml:space="preserve"> </t>
  </si>
  <si>
    <t>Comment</t>
  </si>
  <si>
    <t>Total</t>
  </si>
  <si>
    <t>average</t>
  </si>
  <si>
    <t>Std. Dev.</t>
  </si>
  <si>
    <r>
      <t>Cu</t>
    </r>
    <r>
      <rPr>
        <b/>
        <vertAlign val="subscript"/>
        <sz val="14"/>
        <color theme="1"/>
        <rFont val="Calibri"/>
        <family val="2"/>
        <scheme val="minor"/>
      </rPr>
      <t>1.99</t>
    </r>
    <r>
      <rPr>
        <b/>
        <sz val="14"/>
        <color theme="1"/>
        <rFont val="Calibri"/>
        <family val="2"/>
        <scheme val="minor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</si>
</sst>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L14" sqref="L14"/>
    </sheetView>
  </sheetViews>
  <sheetFormatPr defaultColWidth="8.85546875" defaultRowHeight="15" x14ac:dyDescent="0.25"/>
  <cols>
    <col min="1" max="1" width="23.28515625" customWidth="1"/>
    <col min="10" max="10" width="18.140625" customWidth="1"/>
  </cols>
  <sheetData>
    <row r="1" spans="1:12" x14ac:dyDescent="0.25">
      <c r="A1" t="s">
        <v>13</v>
      </c>
    </row>
    <row r="2" spans="1:12" x14ac:dyDescent="0.25">
      <c r="B2" t="s">
        <v>17</v>
      </c>
      <c r="L2" t="s">
        <v>18</v>
      </c>
    </row>
    <row r="3" spans="1:12" x14ac:dyDescent="0.25">
      <c r="A3" t="s">
        <v>19</v>
      </c>
      <c r="B3" t="s">
        <v>0</v>
      </c>
      <c r="C3" t="s">
        <v>11</v>
      </c>
      <c r="D3" t="s">
        <v>1</v>
      </c>
      <c r="E3" t="s">
        <v>20</v>
      </c>
    </row>
    <row r="4" spans="1:12" x14ac:dyDescent="0.25">
      <c r="A4" t="s">
        <v>13</v>
      </c>
      <c r="B4">
        <v>20.39602</v>
      </c>
      <c r="C4">
        <v>80.728229999999996</v>
      </c>
      <c r="D4">
        <v>6.9713999999999998E-2</v>
      </c>
      <c r="E4">
        <v>101.194</v>
      </c>
    </row>
    <row r="5" spans="1:12" x14ac:dyDescent="0.25">
      <c r="A5" t="s">
        <v>13</v>
      </c>
      <c r="B5">
        <v>20.291840000000001</v>
      </c>
      <c r="C5">
        <v>80.059070000000006</v>
      </c>
      <c r="D5">
        <v>0.14321500000000001</v>
      </c>
      <c r="E5">
        <v>100.4941</v>
      </c>
    </row>
    <row r="6" spans="1:12" x14ac:dyDescent="0.25">
      <c r="A6" t="s">
        <v>13</v>
      </c>
      <c r="B6">
        <v>20.299420000000001</v>
      </c>
      <c r="C6">
        <v>80.334590000000006</v>
      </c>
      <c r="D6">
        <v>0.100204</v>
      </c>
      <c r="E6">
        <v>100.7342</v>
      </c>
    </row>
    <row r="7" spans="1:12" x14ac:dyDescent="0.25">
      <c r="A7" t="s">
        <v>13</v>
      </c>
      <c r="B7">
        <v>20.256430000000002</v>
      </c>
      <c r="C7">
        <v>80.405360000000002</v>
      </c>
      <c r="D7">
        <v>6.8805000000000005E-2</v>
      </c>
      <c r="E7">
        <v>100.7306</v>
      </c>
    </row>
    <row r="8" spans="1:12" x14ac:dyDescent="0.25">
      <c r="A8" t="s">
        <v>13</v>
      </c>
      <c r="B8">
        <v>20.325189999999999</v>
      </c>
      <c r="C8">
        <v>80.001540000000006</v>
      </c>
      <c r="D8">
        <v>0.11664099999999999</v>
      </c>
      <c r="E8">
        <v>100.4434</v>
      </c>
    </row>
    <row r="9" spans="1:12" x14ac:dyDescent="0.25">
      <c r="A9" t="s">
        <v>13</v>
      </c>
      <c r="B9">
        <v>20.21536</v>
      </c>
      <c r="C9">
        <v>80.48075</v>
      </c>
      <c r="D9">
        <v>0.116188</v>
      </c>
      <c r="E9">
        <v>100.81229999999999</v>
      </c>
    </row>
    <row r="10" spans="1:12" x14ac:dyDescent="0.25">
      <c r="A10" t="s">
        <v>13</v>
      </c>
      <c r="B10">
        <v>20.354109999999999</v>
      </c>
      <c r="C10">
        <v>79.841350000000006</v>
      </c>
      <c r="D10">
        <v>0.174344</v>
      </c>
      <c r="E10">
        <v>100.3698</v>
      </c>
    </row>
    <row r="11" spans="1:12" x14ac:dyDescent="0.25">
      <c r="A11" t="s">
        <v>13</v>
      </c>
      <c r="B11">
        <v>20.26878</v>
      </c>
      <c r="C11">
        <v>80.234250000000003</v>
      </c>
      <c r="D11">
        <v>0.107808</v>
      </c>
      <c r="E11">
        <v>100.6109</v>
      </c>
    </row>
    <row r="12" spans="1:12" x14ac:dyDescent="0.25">
      <c r="A12" t="s">
        <v>13</v>
      </c>
      <c r="B12">
        <v>20.349160000000001</v>
      </c>
      <c r="C12">
        <v>80.469440000000006</v>
      </c>
      <c r="D12">
        <v>7.1099999999999997E-2</v>
      </c>
      <c r="E12">
        <v>100.8897</v>
      </c>
    </row>
    <row r="13" spans="1:12" x14ac:dyDescent="0.25">
      <c r="A13" t="s">
        <v>13</v>
      </c>
      <c r="B13">
        <v>20.62424</v>
      </c>
      <c r="C13">
        <v>80.276049999999998</v>
      </c>
      <c r="D13">
        <v>0.16577800000000001</v>
      </c>
      <c r="E13">
        <v>101.06610000000001</v>
      </c>
    </row>
    <row r="15" spans="1:12" x14ac:dyDescent="0.25">
      <c r="A15" t="s">
        <v>21</v>
      </c>
      <c r="B15">
        <f>AVERAGE(B4:B13)</f>
        <v>20.338054999999997</v>
      </c>
      <c r="C15">
        <f t="shared" ref="C15:E15" si="0">AVERAGE(C4:C13)</f>
        <v>80.283062999999999</v>
      </c>
      <c r="D15">
        <f t="shared" si="0"/>
        <v>0.1133797</v>
      </c>
      <c r="E15">
        <f t="shared" si="0"/>
        <v>100.73451</v>
      </c>
    </row>
    <row r="16" spans="1:12" x14ac:dyDescent="0.25">
      <c r="A16" t="s">
        <v>22</v>
      </c>
      <c r="B16">
        <f>STDEV(B4:B13)</f>
        <v>0.11350604802779832</v>
      </c>
      <c r="C16">
        <f t="shared" ref="C16:E16" si="1">STDEV(C4:C13)</f>
        <v>0.26174035289661252</v>
      </c>
      <c r="D16">
        <f t="shared" si="1"/>
        <v>3.8379260386162899E-2</v>
      </c>
      <c r="E16">
        <f t="shared" si="1"/>
        <v>0.26709723759959458</v>
      </c>
    </row>
    <row r="20" spans="1:8" x14ac:dyDescent="0.25">
      <c r="A20" t="s">
        <v>2</v>
      </c>
    </row>
    <row r="22" spans="1:8" x14ac:dyDescent="0.25">
      <c r="A22" t="s">
        <v>3</v>
      </c>
      <c r="B22" t="s">
        <v>4</v>
      </c>
      <c r="C22" t="s">
        <v>5</v>
      </c>
      <c r="D22" t="s">
        <v>8</v>
      </c>
      <c r="E22" t="s">
        <v>6</v>
      </c>
    </row>
    <row r="23" spans="1:8" x14ac:dyDescent="0.25">
      <c r="A23" t="s">
        <v>0</v>
      </c>
      <c r="B23">
        <v>20.34</v>
      </c>
      <c r="C23">
        <v>32.064</v>
      </c>
      <c r="D23">
        <f>B23/C23</f>
        <v>0.63435628742514971</v>
      </c>
      <c r="E23" s="5">
        <f>D23*D30</f>
        <v>1</v>
      </c>
    </row>
    <row r="24" spans="1:8" x14ac:dyDescent="0.25">
      <c r="A24" t="s">
        <v>1</v>
      </c>
      <c r="B24">
        <v>0.11</v>
      </c>
      <c r="C24">
        <v>107.87</v>
      </c>
      <c r="D24">
        <f t="shared" ref="D24" si="2">B24/C24</f>
        <v>1.0197459905441734E-3</v>
      </c>
      <c r="E24" s="5">
        <f>D24*D30</f>
        <v>1.6075287827339419E-3</v>
      </c>
      <c r="G24" t="s">
        <v>12</v>
      </c>
      <c r="H24" s="5">
        <f>SUM(E24:E25)</f>
        <v>1.9933212008894969</v>
      </c>
    </row>
    <row r="25" spans="1:8" x14ac:dyDescent="0.25">
      <c r="A25" t="s">
        <v>11</v>
      </c>
      <c r="B25">
        <v>80.28</v>
      </c>
      <c r="C25">
        <v>63.54</v>
      </c>
      <c r="D25">
        <f>B25/C25</f>
        <v>1.2634560906515582</v>
      </c>
      <c r="E25" s="5">
        <f>D25*D30</f>
        <v>1.991713672106763</v>
      </c>
    </row>
    <row r="26" spans="1:8" x14ac:dyDescent="0.25">
      <c r="A26" t="s">
        <v>7</v>
      </c>
      <c r="B26">
        <f>SUM(B23:B25)</f>
        <v>100.73</v>
      </c>
    </row>
    <row r="28" spans="1:8" x14ac:dyDescent="0.25">
      <c r="C28" t="s">
        <v>9</v>
      </c>
      <c r="F28" s="2">
        <v>1</v>
      </c>
    </row>
    <row r="30" spans="1:8" x14ac:dyDescent="0.25">
      <c r="C30" s="1" t="s">
        <v>10</v>
      </c>
      <c r="D30">
        <f>F28/D23</f>
        <v>1.5764011799410029</v>
      </c>
    </row>
    <row r="32" spans="1:8" ht="20.25" x14ac:dyDescent="0.35">
      <c r="A32" s="4" t="s">
        <v>14</v>
      </c>
      <c r="D32" s="4" t="s">
        <v>15</v>
      </c>
      <c r="E32" s="4"/>
      <c r="F32" s="4"/>
      <c r="G32" s="3"/>
      <c r="H32" s="3"/>
    </row>
    <row r="33" spans="1:8" ht="20.25" x14ac:dyDescent="0.35">
      <c r="A33" s="4" t="s">
        <v>16</v>
      </c>
      <c r="B33" s="3"/>
      <c r="C33" s="3"/>
      <c r="D33" s="4" t="s">
        <v>23</v>
      </c>
      <c r="E33" s="4"/>
      <c r="F33" s="4"/>
      <c r="G33" s="3"/>
      <c r="H33" s="3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 </cp:lastModifiedBy>
  <dcterms:created xsi:type="dcterms:W3CDTF">2010-08-17T14:25:27Z</dcterms:created>
  <dcterms:modified xsi:type="dcterms:W3CDTF">2012-09-27T00:46:27Z</dcterms:modified>
</cp:coreProperties>
</file>