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N48" i="1" l="1"/>
  <c r="O16" i="1" l="1"/>
  <c r="O15" i="1"/>
  <c r="O14" i="1"/>
  <c r="O13" i="1"/>
  <c r="O12" i="1"/>
  <c r="O11" i="1"/>
  <c r="O10" i="1"/>
  <c r="O9" i="1"/>
  <c r="O8" i="1"/>
  <c r="O7" i="1"/>
  <c r="O6" i="1"/>
  <c r="N17" i="1" l="1"/>
</calcChain>
</file>

<file path=xl/sharedStrings.xml><?xml version="1.0" encoding="utf-8"?>
<sst xmlns="http://schemas.openxmlformats.org/spreadsheetml/2006/main" count="126" uniqueCount="60">
  <si>
    <t>lueshite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</si>
  <si>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</si>
  <si>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</si>
  <si>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</si>
  <si>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</si>
  <si>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</si>
  <si>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</si>
  <si>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</si>
  <si>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</si>
  <si>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</si>
  <si>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</si>
  <si>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average</t>
  </si>
  <si>
    <t>stdev</t>
  </si>
  <si>
    <t>Ta2O5</t>
  </si>
  <si>
    <t>Oxide</t>
  </si>
  <si>
    <t>#11</t>
  </si>
  <si>
    <t>Na2O</t>
  </si>
  <si>
    <t>Nb2O5</t>
  </si>
  <si>
    <t>CaO</t>
  </si>
  <si>
    <t>ThO2</t>
  </si>
  <si>
    <t>TiO2</t>
  </si>
  <si>
    <t>Ce2O3</t>
  </si>
  <si>
    <t>Pr2O3</t>
  </si>
  <si>
    <t>Fe2O3</t>
  </si>
  <si>
    <t>La2O3</t>
  </si>
  <si>
    <t>Nd2O3</t>
  </si>
  <si>
    <t>Total</t>
  </si>
  <si>
    <t>Wt.%</t>
  </si>
  <si>
    <t>R090025</t>
  </si>
  <si>
    <t>Na</t>
  </si>
  <si>
    <t>Ca</t>
  </si>
  <si>
    <t>Ta</t>
  </si>
  <si>
    <t>La</t>
  </si>
  <si>
    <t>ideal</t>
  </si>
  <si>
    <t>measured</t>
  </si>
  <si>
    <t>Xtal</t>
  </si>
  <si>
    <t>El</t>
  </si>
  <si>
    <t>Line</t>
  </si>
  <si>
    <t>Standards</t>
  </si>
  <si>
    <t>TAP</t>
  </si>
  <si>
    <t>F</t>
  </si>
  <si>
    <t>Ka</t>
  </si>
  <si>
    <t>MgF2</t>
  </si>
  <si>
    <t>albite-Cr</t>
  </si>
  <si>
    <t>PET</t>
  </si>
  <si>
    <t>diopside</t>
  </si>
  <si>
    <t>Bi</t>
  </si>
  <si>
    <t>Ma</t>
  </si>
  <si>
    <t>Bi2S3</t>
  </si>
  <si>
    <t>LIF</t>
  </si>
  <si>
    <t>Operation conditions:</t>
  </si>
  <si>
    <t>25kV</t>
  </si>
  <si>
    <t>20 nA</t>
  </si>
  <si>
    <t xml:space="preserve">Beam Size : &lt; 1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</si>
  <si>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</si>
  <si>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r>
      <t>(Na,Ca,Ce,La,Th)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(Nb,Ti)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</si>
  <si>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(dark area)</t>
  </si>
  <si>
    <t>(bright area)</t>
  </si>
  <si>
    <r>
      <t>(Na</t>
    </r>
    <r>
      <rPr>
        <vertAlign val="subscript"/>
        <sz val="11"/>
        <color theme="1"/>
        <rFont val="Calibri"/>
        <family val="2"/>
        <scheme val="minor"/>
      </rPr>
      <t>0.90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0.03</t>
    </r>
    <r>
      <rPr>
        <sz val="11"/>
        <color theme="1"/>
        <rFont val="Calibri"/>
        <family val="2"/>
        <scheme val="minor"/>
      </rPr>
      <t>Ce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</rPr>
      <t>□</t>
    </r>
    <r>
      <rPr>
        <vertAlign val="subscript"/>
        <sz val="11"/>
        <color theme="1"/>
        <rFont val="Calibri"/>
        <family val="2"/>
      </rPr>
      <t>0.05</t>
    </r>
    <r>
      <rPr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>(Nb</t>
    </r>
    <r>
      <rPr>
        <vertAlign val="subscript"/>
        <sz val="11"/>
        <color theme="1"/>
        <rFont val="Calibri"/>
        <family val="2"/>
        <scheme val="minor"/>
      </rPr>
      <t>0.95</t>
    </r>
    <r>
      <rPr>
        <sz val="11"/>
        <color theme="1"/>
        <rFont val="Calibri"/>
        <family val="2"/>
        <scheme val="minor"/>
      </rPr>
      <t>Ti</t>
    </r>
    <r>
      <rPr>
        <vertAlign val="subscript"/>
        <sz val="11"/>
        <color theme="1"/>
        <rFont val="Calibri"/>
        <family val="2"/>
        <scheme val="minor"/>
      </rPr>
      <t>0.05</t>
    </r>
    <r>
      <rPr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</si>
  <si>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(Na</t>
    </r>
    <r>
      <rPr>
        <vertAlign val="subscript"/>
        <sz val="11"/>
        <color theme="1"/>
        <rFont val="Calibri"/>
        <family val="2"/>
        <scheme val="minor"/>
      </rPr>
      <t>0.87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0.03</t>
    </r>
    <r>
      <rPr>
        <sz val="11"/>
        <color theme="1"/>
        <rFont val="Calibri"/>
        <family val="2"/>
        <scheme val="minor"/>
      </rPr>
      <t>Ce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</rPr>
      <t>□</t>
    </r>
    <r>
      <rPr>
        <vertAlign val="subscript"/>
        <sz val="11"/>
        <color theme="1"/>
        <rFont val="Calibri"/>
        <family val="2"/>
      </rPr>
      <t>0.07</t>
    </r>
    <r>
      <rPr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>(Nb</t>
    </r>
    <r>
      <rPr>
        <vertAlign val="subscript"/>
        <sz val="11"/>
        <color theme="1"/>
        <rFont val="Calibri"/>
        <family val="2"/>
        <scheme val="minor"/>
      </rPr>
      <t>0.94</t>
    </r>
    <r>
      <rPr>
        <sz val="11"/>
        <color theme="1"/>
        <rFont val="Calibri"/>
        <family val="2"/>
        <scheme val="minor"/>
      </rPr>
      <t>Ti</t>
    </r>
    <r>
      <rPr>
        <vertAlign val="subscript"/>
        <sz val="11"/>
        <color theme="1"/>
        <rFont val="Calibri"/>
        <family val="2"/>
        <scheme val="minor"/>
      </rPr>
      <t>0.06</t>
    </r>
    <r>
      <rPr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</si>
</sst>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ont="1"/>
    <xf numFmtId="0" fontId="5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7" fillId="0" borderId="0" xfId="0" applyFont="1"/>
    <xf numFmtId="2" fontId="0" fillId="0" borderId="0" xfId="0" applyNumberFormat="1" applyFont="1" applyAlignment="1">
      <alignment horizontal="right"/>
    </xf>
    <xf numFmtId="0" fontId="7" fillId="0" borderId="1" xfId="0" applyFont="1" applyBorder="1"/>
    <xf numFmtId="0" fontId="0" fillId="0" borderId="1" xfId="0" applyFont="1" applyBorder="1"/>
    <xf numFmtId="0" fontId="0" fillId="0" borderId="0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workbookViewId="0">
      <selection activeCell="G58" sqref="G58"/>
    </sheetView>
  </sheetViews>
  <sheetFormatPr defaultRowHeight="15" x14ac:dyDescent="0.25"/>
  <cols>
    <col min="1" max="1" width="25.140625" style="3" customWidth="1"/>
    <col min="2" max="2" width="16.42578125" style="3" customWidth="1"/>
    <col min="3" max="6" width="9.140625" style="3"/>
    <col min="7" max="7" width="13.5703125" style="3" customWidth="1"/>
    <col min="8" max="8" width="9.140625" style="3"/>
    <col min="9" max="9" width="12.42578125" style="3" customWidth="1"/>
    <col min="10" max="15" width="9.140625" style="3"/>
    <col min="16" max="17" width="10.7109375" style="3" customWidth="1"/>
    <col min="18" max="18" width="9.140625" style="3"/>
  </cols>
  <sheetData>
    <row r="1" spans="1:18" x14ac:dyDescent="0.25">
      <c r="A1" s="3" t="s">
        <v>28</v>
      </c>
      <c r="B1" s="3" t="s">
        <v>0</v>
      </c>
      <c r="C1" s="3" t="s">
        <v>56</v>
      </c>
    </row>
    <row r="2" spans="1:18" x14ac:dyDescent="0.25">
      <c r="A2" s="3" t="s">
        <v>50</v>
      </c>
      <c r="B2" s="3" t="s">
        <v>51</v>
      </c>
      <c r="C2" s="3" t="s">
        <v>52</v>
      </c>
      <c r="D2" s="3" t="s">
        <v>53</v>
      </c>
      <c r="G2" s="4" t="s">
        <v>54</v>
      </c>
    </row>
    <row r="4" spans="1:18" x14ac:dyDescent="0.25">
      <c r="A4" s="3" t="s">
        <v>27</v>
      </c>
    </row>
    <row r="5" spans="1:18" s="1" customFormat="1" x14ac:dyDescent="0.25">
      <c r="A5" s="5" t="s">
        <v>14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15</v>
      </c>
      <c r="M5" s="6"/>
      <c r="N5" s="6" t="s">
        <v>11</v>
      </c>
      <c r="O5" s="6" t="s">
        <v>12</v>
      </c>
      <c r="P5" s="7"/>
      <c r="Q5" s="7"/>
      <c r="R5" s="7"/>
    </row>
    <row r="6" spans="1:18" x14ac:dyDescent="0.25">
      <c r="A6" s="5" t="s">
        <v>16</v>
      </c>
      <c r="B6" s="8">
        <v>16.573810000000002</v>
      </c>
      <c r="C6" s="8">
        <v>16.3505</v>
      </c>
      <c r="D6" s="8">
        <v>16.161770000000001</v>
      </c>
      <c r="E6" s="8">
        <v>16.67943</v>
      </c>
      <c r="F6" s="8">
        <v>17.124610000000001</v>
      </c>
      <c r="G6" s="8">
        <v>17.370619999999999</v>
      </c>
      <c r="H6" s="8">
        <v>16.688490000000002</v>
      </c>
      <c r="I6" s="8">
        <v>16.556709999999999</v>
      </c>
      <c r="J6" s="8">
        <v>17.41226</v>
      </c>
      <c r="K6" s="8">
        <v>16.86505</v>
      </c>
      <c r="L6" s="8">
        <v>16.424659999999999</v>
      </c>
      <c r="M6" s="8"/>
      <c r="N6" s="11">
        <v>16.75</v>
      </c>
      <c r="O6" s="8">
        <f t="shared" ref="O6:O16" si="0">STDEV(B6:L6)</f>
        <v>0.40814140180267711</v>
      </c>
    </row>
    <row r="7" spans="1:18" x14ac:dyDescent="0.25">
      <c r="A7" s="5" t="s">
        <v>17</v>
      </c>
      <c r="B7" s="8">
        <v>75.008330000000001</v>
      </c>
      <c r="C7" s="8">
        <v>75.052340000000001</v>
      </c>
      <c r="D7" s="8">
        <v>74.374430000000004</v>
      </c>
      <c r="E7" s="8">
        <v>74.789379999999994</v>
      </c>
      <c r="F7" s="8">
        <v>74.894400000000005</v>
      </c>
      <c r="G7" s="8">
        <v>74.877709999999993</v>
      </c>
      <c r="H7" s="8">
        <v>71.106790000000004</v>
      </c>
      <c r="I7" s="8">
        <v>72.469570000000004</v>
      </c>
      <c r="J7" s="8">
        <v>76.481610000000003</v>
      </c>
      <c r="K7" s="8">
        <v>75.423000000000002</v>
      </c>
      <c r="L7" s="8">
        <v>73.960009999999997</v>
      </c>
      <c r="M7" s="8"/>
      <c r="N7" s="11">
        <v>74.400000000000006</v>
      </c>
      <c r="O7" s="8">
        <f t="shared" si="0"/>
        <v>1.4685164568527211</v>
      </c>
    </row>
    <row r="8" spans="1:18" x14ac:dyDescent="0.25">
      <c r="A8" s="5" t="s">
        <v>18</v>
      </c>
      <c r="B8" s="8">
        <v>1.1081780000000001</v>
      </c>
      <c r="C8" s="8">
        <v>1.0552159999999999</v>
      </c>
      <c r="D8" s="8">
        <v>1.1048979999999999</v>
      </c>
      <c r="E8" s="8">
        <v>1.119346</v>
      </c>
      <c r="F8" s="8">
        <v>1.098651</v>
      </c>
      <c r="G8" s="8">
        <v>1.152161</v>
      </c>
      <c r="H8" s="8">
        <v>1.0930219999999999</v>
      </c>
      <c r="I8" s="8">
        <v>1.1577249999999999</v>
      </c>
      <c r="J8" s="8">
        <v>1.0972729999999999</v>
      </c>
      <c r="K8" s="8">
        <v>1.0454490000000001</v>
      </c>
      <c r="L8" s="8">
        <v>1.17279</v>
      </c>
      <c r="M8" s="8"/>
      <c r="N8" s="11">
        <v>1.1100000000000001</v>
      </c>
      <c r="O8" s="8">
        <f t="shared" si="0"/>
        <v>3.9823497523447125E-2</v>
      </c>
    </row>
    <row r="9" spans="1:18" x14ac:dyDescent="0.25">
      <c r="A9" s="5" t="s">
        <v>19</v>
      </c>
      <c r="B9" s="8">
        <v>0.59882400000000002</v>
      </c>
      <c r="C9" s="8">
        <v>0.61513899999999999</v>
      </c>
      <c r="D9" s="8">
        <v>0.49248399999999998</v>
      </c>
      <c r="E9" s="8">
        <v>0.53920000000000001</v>
      </c>
      <c r="F9" s="8">
        <v>0.67885200000000001</v>
      </c>
      <c r="G9" s="8">
        <v>0.62815100000000001</v>
      </c>
      <c r="H9" s="8">
        <v>0.44604300000000002</v>
      </c>
      <c r="I9" s="8">
        <v>0.49407200000000001</v>
      </c>
      <c r="J9" s="8">
        <v>0.61721599999999999</v>
      </c>
      <c r="K9" s="8">
        <v>0.71157199999999998</v>
      </c>
      <c r="L9" s="8">
        <v>0.534721</v>
      </c>
      <c r="M9" s="8"/>
      <c r="N9" s="11">
        <v>0.57999999999999996</v>
      </c>
      <c r="O9" s="8">
        <f t="shared" si="0"/>
        <v>8.3082099845218818E-2</v>
      </c>
    </row>
    <row r="10" spans="1:18" x14ac:dyDescent="0.25">
      <c r="A10" s="5" t="s">
        <v>13</v>
      </c>
      <c r="B10" s="8">
        <v>0.62428399999999995</v>
      </c>
      <c r="C10" s="8">
        <v>0.552844</v>
      </c>
      <c r="D10" s="8">
        <v>0.51746899999999996</v>
      </c>
      <c r="E10" s="8">
        <v>0.44986900000000002</v>
      </c>
      <c r="F10" s="8">
        <v>0.64550200000000002</v>
      </c>
      <c r="G10" s="8">
        <v>0.65445299999999995</v>
      </c>
      <c r="H10" s="8">
        <v>0.504193</v>
      </c>
      <c r="I10" s="8">
        <v>0.466642</v>
      </c>
      <c r="J10" s="8">
        <v>0.567222</v>
      </c>
      <c r="K10" s="8">
        <v>0.70404500000000003</v>
      </c>
      <c r="L10" s="8">
        <v>0.532551</v>
      </c>
      <c r="M10" s="8"/>
      <c r="N10" s="11">
        <v>0.56999999999999995</v>
      </c>
      <c r="O10" s="8">
        <f t="shared" si="0"/>
        <v>8.2110158195284264E-2</v>
      </c>
    </row>
    <row r="11" spans="1:18" x14ac:dyDescent="0.25">
      <c r="A11" s="5" t="s">
        <v>20</v>
      </c>
      <c r="B11" s="8">
        <v>2.383724</v>
      </c>
      <c r="C11" s="8">
        <v>2.2934909999999999</v>
      </c>
      <c r="D11" s="8">
        <v>2.407159</v>
      </c>
      <c r="E11" s="8">
        <v>2.3335789999999998</v>
      </c>
      <c r="F11" s="8">
        <v>2.3572929999999999</v>
      </c>
      <c r="G11" s="8">
        <v>2.3691209999999998</v>
      </c>
      <c r="H11" s="8">
        <v>2.3756539999999999</v>
      </c>
      <c r="I11" s="8">
        <v>2.3683589999999999</v>
      </c>
      <c r="J11" s="8">
        <v>2.3503810000000001</v>
      </c>
      <c r="K11" s="8">
        <v>2.3199700000000001</v>
      </c>
      <c r="L11" s="8">
        <v>2.4978530000000001</v>
      </c>
      <c r="M11" s="8"/>
      <c r="N11" s="11">
        <v>2.37</v>
      </c>
      <c r="O11" s="8">
        <f t="shared" si="0"/>
        <v>5.3069850098286027E-2</v>
      </c>
    </row>
    <row r="12" spans="1:18" x14ac:dyDescent="0.25">
      <c r="A12" s="5" t="s">
        <v>21</v>
      </c>
      <c r="B12" s="8">
        <v>0.91374599999999995</v>
      </c>
      <c r="C12" s="8">
        <v>0.94348699999999996</v>
      </c>
      <c r="D12" s="8">
        <v>0.85695299999999996</v>
      </c>
      <c r="E12" s="8">
        <v>0.85336100000000004</v>
      </c>
      <c r="F12" s="8">
        <v>0.96507600000000004</v>
      </c>
      <c r="G12" s="8">
        <v>0.97097599999999995</v>
      </c>
      <c r="H12" s="8">
        <v>0.96989499999999995</v>
      </c>
      <c r="I12" s="8">
        <v>0.89429899999999996</v>
      </c>
      <c r="J12" s="8">
        <v>0.89724499999999996</v>
      </c>
      <c r="K12" s="8">
        <v>0.95202399999999998</v>
      </c>
      <c r="L12" s="8">
        <v>0.86299300000000001</v>
      </c>
      <c r="M12" s="8"/>
      <c r="N12" s="11">
        <v>0.92</v>
      </c>
      <c r="O12" s="8">
        <f t="shared" si="0"/>
        <v>4.6297897168819074E-2</v>
      </c>
    </row>
    <row r="13" spans="1:18" x14ac:dyDescent="0.25">
      <c r="A13" s="5" t="s">
        <v>22</v>
      </c>
      <c r="B13" s="8">
        <v>9.0027999999999997E-2</v>
      </c>
      <c r="C13" s="8">
        <v>0.102364</v>
      </c>
      <c r="D13" s="8">
        <v>5.8344E-2</v>
      </c>
      <c r="E13" s="8">
        <v>7.3564000000000004E-2</v>
      </c>
      <c r="F13" s="8">
        <v>8.1573999999999994E-2</v>
      </c>
      <c r="G13" s="8">
        <v>3.0506999999999999E-2</v>
      </c>
      <c r="H13" s="8">
        <v>8.8524000000000005E-2</v>
      </c>
      <c r="I13" s="8">
        <v>7.2029999999999997E-2</v>
      </c>
      <c r="J13" s="8">
        <v>7.7142000000000002E-2</v>
      </c>
      <c r="K13" s="8">
        <v>0.116131</v>
      </c>
      <c r="L13" s="8">
        <v>5.6071000000000003E-2</v>
      </c>
      <c r="M13" s="8"/>
      <c r="N13" s="11">
        <v>0.08</v>
      </c>
      <c r="O13" s="8">
        <f t="shared" si="0"/>
        <v>2.3414031734682646E-2</v>
      </c>
    </row>
    <row r="14" spans="1:18" x14ac:dyDescent="0.25">
      <c r="A14" s="5" t="s">
        <v>23</v>
      </c>
      <c r="B14" s="8">
        <v>0.14661399999999999</v>
      </c>
      <c r="C14" s="8">
        <v>0.19792699999999999</v>
      </c>
      <c r="D14" s="8">
        <v>0.132269</v>
      </c>
      <c r="E14" s="8">
        <v>0.13817099999999999</v>
      </c>
      <c r="F14" s="8">
        <v>0.185165</v>
      </c>
      <c r="G14" s="8">
        <v>0.210978</v>
      </c>
      <c r="H14" s="8">
        <v>0.16220899999999999</v>
      </c>
      <c r="I14" s="8">
        <v>0.17055899999999999</v>
      </c>
      <c r="J14" s="8">
        <v>0.132662</v>
      </c>
      <c r="K14" s="8">
        <v>0.16369500000000001</v>
      </c>
      <c r="L14" s="8">
        <v>0.151861</v>
      </c>
      <c r="M14" s="8"/>
      <c r="N14" s="11">
        <v>0.16</v>
      </c>
      <c r="O14" s="8">
        <f t="shared" si="0"/>
        <v>2.635354317527152E-2</v>
      </c>
    </row>
    <row r="15" spans="1:18" x14ac:dyDescent="0.25">
      <c r="A15" s="5" t="s">
        <v>24</v>
      </c>
      <c r="B15" s="8">
        <v>0.491178</v>
      </c>
      <c r="C15" s="8">
        <v>0.44362099999999999</v>
      </c>
      <c r="D15" s="8">
        <v>0.38655</v>
      </c>
      <c r="E15" s="8">
        <v>0.48711399999999999</v>
      </c>
      <c r="F15" s="8">
        <v>0.45600600000000002</v>
      </c>
      <c r="G15" s="8">
        <v>0.46417700000000001</v>
      </c>
      <c r="H15" s="8">
        <v>0.45912399999999998</v>
      </c>
      <c r="I15" s="8">
        <v>0.47398499999999999</v>
      </c>
      <c r="J15" s="8">
        <v>0.406329</v>
      </c>
      <c r="K15" s="8">
        <v>0.41673100000000002</v>
      </c>
      <c r="L15" s="8">
        <v>0.45402500000000001</v>
      </c>
      <c r="M15" s="8"/>
      <c r="N15" s="11">
        <v>0.45</v>
      </c>
      <c r="O15" s="8">
        <f t="shared" si="0"/>
        <v>3.3247734790098515E-2</v>
      </c>
    </row>
    <row r="16" spans="1:18" x14ac:dyDescent="0.25">
      <c r="A16" s="5" t="s">
        <v>25</v>
      </c>
      <c r="B16" s="8">
        <v>0.19724900000000001</v>
      </c>
      <c r="C16" s="8">
        <v>0.13744700000000001</v>
      </c>
      <c r="D16" s="8">
        <v>0.18104600000000001</v>
      </c>
      <c r="E16" s="8">
        <v>0.174457</v>
      </c>
      <c r="F16" s="8">
        <v>0.22847200000000001</v>
      </c>
      <c r="G16" s="8">
        <v>0.210174</v>
      </c>
      <c r="H16" s="8">
        <v>0.13345499999999999</v>
      </c>
      <c r="I16" s="8">
        <v>0.15703800000000001</v>
      </c>
      <c r="J16" s="8">
        <v>0.22123499999999999</v>
      </c>
      <c r="K16" s="8">
        <v>0.187166</v>
      </c>
      <c r="L16" s="8">
        <v>0.19690199999999999</v>
      </c>
      <c r="M16" s="8"/>
      <c r="N16" s="11">
        <v>0.18</v>
      </c>
      <c r="O16" s="8">
        <f t="shared" si="0"/>
        <v>3.1543603687882178E-2</v>
      </c>
    </row>
    <row r="17" spans="1:15" x14ac:dyDescent="0.25">
      <c r="A17" s="5" t="s">
        <v>26</v>
      </c>
      <c r="B17" s="8">
        <v>98.135959999999997</v>
      </c>
      <c r="C17" s="8">
        <v>97.744380000000007</v>
      </c>
      <c r="D17" s="8">
        <v>96.673379999999995</v>
      </c>
      <c r="E17" s="8">
        <v>97.637469999999993</v>
      </c>
      <c r="F17" s="8">
        <v>98.715609999999998</v>
      </c>
      <c r="G17" s="8">
        <v>98.939030000000002</v>
      </c>
      <c r="H17" s="8">
        <v>94.0274</v>
      </c>
      <c r="I17" s="8">
        <v>95.281000000000006</v>
      </c>
      <c r="J17" s="8">
        <v>100.2606</v>
      </c>
      <c r="K17" s="8">
        <v>98.904820000000001</v>
      </c>
      <c r="L17" s="8">
        <v>96.844440000000006</v>
      </c>
      <c r="M17" s="8"/>
      <c r="N17" s="8">
        <f>SUM(N6:N16)</f>
        <v>97.570000000000007</v>
      </c>
      <c r="O17" s="8"/>
    </row>
    <row r="18" spans="1:15" x14ac:dyDescent="0.25">
      <c r="A18" s="5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20" spans="1:15" ht="18" x14ac:dyDescent="0.35">
      <c r="D20" s="3" t="s">
        <v>33</v>
      </c>
      <c r="G20" s="3" t="s">
        <v>55</v>
      </c>
    </row>
    <row r="22" spans="1:15" ht="18" x14ac:dyDescent="0.35">
      <c r="D22" s="3" t="s">
        <v>34</v>
      </c>
      <c r="G22" s="3" t="s">
        <v>58</v>
      </c>
    </row>
    <row r="24" spans="1:15" x14ac:dyDescent="0.25">
      <c r="A24" s="7" t="s">
        <v>35</v>
      </c>
      <c r="B24" s="7" t="s">
        <v>36</v>
      </c>
      <c r="C24" s="7" t="s">
        <v>37</v>
      </c>
      <c r="D24" s="7" t="s">
        <v>38</v>
      </c>
      <c r="E24" s="7"/>
      <c r="F24" s="7"/>
      <c r="G24" s="7"/>
    </row>
    <row r="25" spans="1:15" x14ac:dyDescent="0.25">
      <c r="A25" s="7" t="s">
        <v>39</v>
      </c>
      <c r="B25" s="7" t="s">
        <v>40</v>
      </c>
      <c r="C25" s="7" t="s">
        <v>41</v>
      </c>
      <c r="D25" s="7" t="s">
        <v>42</v>
      </c>
      <c r="E25" s="7"/>
      <c r="F25" s="7"/>
      <c r="G25" s="7"/>
    </row>
    <row r="26" spans="1:15" x14ac:dyDescent="0.25">
      <c r="A26" s="7" t="s">
        <v>39</v>
      </c>
      <c r="B26" s="7" t="s">
        <v>29</v>
      </c>
      <c r="C26" s="7" t="s">
        <v>41</v>
      </c>
      <c r="D26" s="7" t="s">
        <v>43</v>
      </c>
      <c r="E26" s="7"/>
      <c r="F26" s="7"/>
      <c r="G26" s="7"/>
    </row>
    <row r="27" spans="1:15" x14ac:dyDescent="0.25">
      <c r="A27" s="7" t="s">
        <v>44</v>
      </c>
      <c r="B27" s="7" t="s">
        <v>30</v>
      </c>
      <c r="C27" s="7" t="s">
        <v>41</v>
      </c>
      <c r="D27" s="7" t="s">
        <v>45</v>
      </c>
      <c r="E27" s="7"/>
      <c r="F27" s="7"/>
      <c r="G27" s="7"/>
    </row>
    <row r="28" spans="1:15" x14ac:dyDescent="0.25">
      <c r="A28" s="7" t="s">
        <v>44</v>
      </c>
      <c r="B28" s="7" t="s">
        <v>46</v>
      </c>
      <c r="C28" s="7" t="s">
        <v>47</v>
      </c>
      <c r="D28" s="7" t="s">
        <v>48</v>
      </c>
      <c r="E28" s="7"/>
      <c r="F28" s="7"/>
      <c r="G28" s="7"/>
    </row>
    <row r="29" spans="1:15" x14ac:dyDescent="0.25">
      <c r="A29" s="7" t="s">
        <v>49</v>
      </c>
      <c r="B29" s="7" t="s">
        <v>31</v>
      </c>
      <c r="C29" s="7" t="s">
        <v>32</v>
      </c>
      <c r="D29" s="7" t="s">
        <v>31</v>
      </c>
      <c r="E29" s="7"/>
      <c r="F29" s="7"/>
      <c r="G29" s="7"/>
    </row>
    <row r="31" spans="1:15" x14ac:dyDescent="0.25">
      <c r="A31" s="9"/>
      <c r="B31" s="9"/>
      <c r="C31" s="9"/>
      <c r="D31" s="9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x14ac:dyDescent="0.25">
      <c r="A32" s="3" t="s">
        <v>28</v>
      </c>
      <c r="B32" s="3" t="s">
        <v>0</v>
      </c>
      <c r="C32" s="3" t="s">
        <v>57</v>
      </c>
    </row>
    <row r="33" spans="1:16" x14ac:dyDescent="0.25">
      <c r="A33" s="3" t="s">
        <v>50</v>
      </c>
      <c r="B33" s="3" t="s">
        <v>51</v>
      </c>
      <c r="C33" s="3" t="s">
        <v>52</v>
      </c>
      <c r="D33" s="3" t="s">
        <v>53</v>
      </c>
      <c r="G33" s="4" t="s">
        <v>54</v>
      </c>
    </row>
    <row r="35" spans="1:16" x14ac:dyDescent="0.25">
      <c r="A35" s="3" t="s">
        <v>27</v>
      </c>
    </row>
    <row r="36" spans="1:16" x14ac:dyDescent="0.25">
      <c r="A36" s="5" t="s">
        <v>14</v>
      </c>
      <c r="B36" s="6" t="s">
        <v>1</v>
      </c>
      <c r="C36" s="6" t="s">
        <v>2</v>
      </c>
      <c r="D36" s="6" t="s">
        <v>3</v>
      </c>
      <c r="E36" s="6" t="s">
        <v>4</v>
      </c>
      <c r="F36" s="6" t="s">
        <v>5</v>
      </c>
      <c r="G36" s="6" t="s">
        <v>6</v>
      </c>
      <c r="H36" s="6" t="s">
        <v>7</v>
      </c>
      <c r="I36" s="6" t="s">
        <v>8</v>
      </c>
      <c r="J36" s="6" t="s">
        <v>9</v>
      </c>
      <c r="K36" s="6" t="s">
        <v>10</v>
      </c>
      <c r="L36" s="6" t="s">
        <v>15</v>
      </c>
      <c r="M36" s="6"/>
      <c r="N36" s="6" t="s">
        <v>11</v>
      </c>
      <c r="O36" s="6" t="s">
        <v>12</v>
      </c>
      <c r="P36" s="7"/>
    </row>
    <row r="37" spans="1:16" x14ac:dyDescent="0.25">
      <c r="A37" t="s">
        <v>16</v>
      </c>
      <c r="B37" s="2">
        <v>15.46125</v>
      </c>
      <c r="C37" s="2">
        <v>15.89847</v>
      </c>
      <c r="D37" s="2">
        <v>15.99639</v>
      </c>
      <c r="E37" s="2">
        <v>15.66089</v>
      </c>
      <c r="F37" s="2">
        <v>15.90462</v>
      </c>
      <c r="G37" s="2">
        <v>16.5443</v>
      </c>
      <c r="H37" s="2">
        <v>16.877590000000001</v>
      </c>
      <c r="I37" s="2">
        <v>15.872389999999999</v>
      </c>
      <c r="J37" s="2">
        <v>15.811210000000001</v>
      </c>
      <c r="K37" s="2">
        <v>15.059979999999999</v>
      </c>
      <c r="L37" s="2">
        <v>15.5403</v>
      </c>
      <c r="M37" s="2"/>
      <c r="N37" s="11">
        <v>15.87</v>
      </c>
      <c r="O37" s="11">
        <v>0.5</v>
      </c>
    </row>
    <row r="38" spans="1:16" x14ac:dyDescent="0.25">
      <c r="A38" t="s">
        <v>17</v>
      </c>
      <c r="B38" s="2">
        <v>71.983620000000002</v>
      </c>
      <c r="C38" s="2">
        <v>72.567790000000002</v>
      </c>
      <c r="D38" s="2">
        <v>73.936229999999995</v>
      </c>
      <c r="E38" s="2">
        <v>72.557839999999999</v>
      </c>
      <c r="F38" s="2">
        <v>73.350700000000003</v>
      </c>
      <c r="G38" s="2">
        <v>75.294039999999995</v>
      </c>
      <c r="H38" s="2">
        <v>76.049019999999999</v>
      </c>
      <c r="I38" s="2">
        <v>74.983630000000005</v>
      </c>
      <c r="J38" s="2">
        <v>74.853549999999998</v>
      </c>
      <c r="K38" s="2">
        <v>74.939629999999994</v>
      </c>
      <c r="L38" s="2">
        <v>73.108360000000005</v>
      </c>
      <c r="M38" s="2"/>
      <c r="N38" s="11">
        <v>73.97</v>
      </c>
      <c r="O38" s="11">
        <v>1.34</v>
      </c>
    </row>
    <row r="39" spans="1:16" x14ac:dyDescent="0.25">
      <c r="A39" t="s">
        <v>18</v>
      </c>
      <c r="B39" s="2">
        <v>0.95153100000000002</v>
      </c>
      <c r="C39" s="2">
        <v>0.91837999999999997</v>
      </c>
      <c r="D39" s="2">
        <v>0.99680100000000005</v>
      </c>
      <c r="E39" s="2">
        <v>0.94990699999999995</v>
      </c>
      <c r="F39" s="2">
        <v>0.97090299999999996</v>
      </c>
      <c r="G39" s="2">
        <v>1.0091429999999999</v>
      </c>
      <c r="H39" s="2">
        <v>1.0137430000000001</v>
      </c>
      <c r="I39" s="2">
        <v>1.044556</v>
      </c>
      <c r="J39" s="2">
        <v>0.99574200000000002</v>
      </c>
      <c r="K39" s="2">
        <v>0.98493200000000003</v>
      </c>
      <c r="L39" s="2">
        <v>0.971225</v>
      </c>
      <c r="M39" s="2"/>
      <c r="N39" s="11">
        <v>0.98</v>
      </c>
      <c r="O39" s="11">
        <v>0.04</v>
      </c>
    </row>
    <row r="40" spans="1:16" x14ac:dyDescent="0.25">
      <c r="A40" t="s">
        <v>19</v>
      </c>
      <c r="B40" s="2">
        <v>1.335253</v>
      </c>
      <c r="C40" s="2">
        <v>1.3822909999999999</v>
      </c>
      <c r="D40" s="2">
        <v>1.043577</v>
      </c>
      <c r="E40" s="2">
        <v>1.3232470000000001</v>
      </c>
      <c r="F40" s="2">
        <v>1.180175</v>
      </c>
      <c r="G40" s="2">
        <v>1.3417889999999999</v>
      </c>
      <c r="H40" s="2">
        <v>1.3343780000000001</v>
      </c>
      <c r="I40" s="2">
        <v>1.313034</v>
      </c>
      <c r="J40" s="2">
        <v>1.310932</v>
      </c>
      <c r="K40" s="2">
        <v>1.2071700000000001</v>
      </c>
      <c r="L40" s="2">
        <v>1.193975</v>
      </c>
      <c r="M40" s="2"/>
      <c r="N40" s="11">
        <v>1.27</v>
      </c>
      <c r="O40" s="11">
        <v>0.1</v>
      </c>
    </row>
    <row r="41" spans="1:16" x14ac:dyDescent="0.25">
      <c r="A41" t="s">
        <v>13</v>
      </c>
      <c r="B41" s="2">
        <v>0.73260999999999998</v>
      </c>
      <c r="C41" s="2">
        <v>0.72763500000000003</v>
      </c>
      <c r="D41" s="2">
        <v>0.72530600000000001</v>
      </c>
      <c r="E41" s="2">
        <v>0.68249499999999996</v>
      </c>
      <c r="F41" s="2">
        <v>0.82476000000000005</v>
      </c>
      <c r="G41" s="2">
        <v>0.70969800000000005</v>
      </c>
      <c r="H41" s="2">
        <v>0.73603700000000005</v>
      </c>
      <c r="I41" s="2">
        <v>0.74945899999999999</v>
      </c>
      <c r="J41" s="2">
        <v>0.72370599999999996</v>
      </c>
      <c r="K41" s="2">
        <v>0.71952700000000003</v>
      </c>
      <c r="L41" s="2">
        <v>0.68584000000000001</v>
      </c>
      <c r="M41" s="2"/>
      <c r="N41" s="11">
        <v>0.73</v>
      </c>
      <c r="O41" s="11">
        <v>0.04</v>
      </c>
    </row>
    <row r="42" spans="1:16" x14ac:dyDescent="0.25">
      <c r="A42" t="s">
        <v>20</v>
      </c>
      <c r="B42" s="2">
        <v>2.5853730000000001</v>
      </c>
      <c r="C42" s="2">
        <v>2.5163160000000002</v>
      </c>
      <c r="D42" s="2">
        <v>2.5244879999999998</v>
      </c>
      <c r="E42" s="2">
        <v>2.569064</v>
      </c>
      <c r="F42" s="2">
        <v>2.568727</v>
      </c>
      <c r="G42" s="2">
        <v>2.5886650000000002</v>
      </c>
      <c r="H42" s="2">
        <v>2.584292</v>
      </c>
      <c r="I42" s="2">
        <v>2.6324429999999999</v>
      </c>
      <c r="J42" s="2">
        <v>2.6117680000000001</v>
      </c>
      <c r="K42" s="2">
        <v>2.5531640000000002</v>
      </c>
      <c r="L42" s="2">
        <v>2.5146839999999999</v>
      </c>
      <c r="M42" s="2"/>
      <c r="N42" s="11">
        <v>2.57</v>
      </c>
      <c r="O42" s="11">
        <v>0.04</v>
      </c>
    </row>
    <row r="43" spans="1:16" x14ac:dyDescent="0.25">
      <c r="A43" t="s">
        <v>21</v>
      </c>
      <c r="B43" s="2">
        <v>0.97706499999999996</v>
      </c>
      <c r="C43" s="2">
        <v>0.93832300000000002</v>
      </c>
      <c r="D43" s="2">
        <v>0.97425499999999998</v>
      </c>
      <c r="E43" s="2">
        <v>1.020737</v>
      </c>
      <c r="F43" s="2">
        <v>1.0277050000000001</v>
      </c>
      <c r="G43" s="2">
        <v>1.0081560000000001</v>
      </c>
      <c r="H43" s="2">
        <v>0.93677900000000003</v>
      </c>
      <c r="I43" s="2">
        <v>0.96351399999999998</v>
      </c>
      <c r="J43" s="2">
        <v>0.93327599999999999</v>
      </c>
      <c r="K43" s="2">
        <v>1.01556</v>
      </c>
      <c r="L43" s="2">
        <v>0.93461899999999998</v>
      </c>
      <c r="M43" s="2"/>
      <c r="N43" s="11">
        <v>0.98</v>
      </c>
      <c r="O43" s="11">
        <v>0.04</v>
      </c>
    </row>
    <row r="44" spans="1:16" x14ac:dyDescent="0.25">
      <c r="A44" t="s">
        <v>22</v>
      </c>
      <c r="B44" s="2">
        <v>9.6010999999999999E-2</v>
      </c>
      <c r="C44" s="2">
        <v>0.12148399999999999</v>
      </c>
      <c r="D44" s="2">
        <v>5.3371000000000002E-2</v>
      </c>
      <c r="E44" s="2">
        <v>7.0766999999999997E-2</v>
      </c>
      <c r="F44" s="2">
        <v>6.7434999999999995E-2</v>
      </c>
      <c r="G44" s="2">
        <v>5.9434000000000001E-2</v>
      </c>
      <c r="H44" s="2">
        <v>6.6943000000000003E-2</v>
      </c>
      <c r="I44" s="2">
        <v>1.4106E-2</v>
      </c>
      <c r="J44" s="2">
        <v>8.2256999999999997E-2</v>
      </c>
      <c r="K44" s="2">
        <v>4.3383999999999999E-2</v>
      </c>
      <c r="L44" s="2">
        <v>4.7941999999999999E-2</v>
      </c>
      <c r="M44" s="2"/>
      <c r="N44" s="11">
        <v>7.0000000000000007E-2</v>
      </c>
      <c r="O44" s="11">
        <v>0.03</v>
      </c>
    </row>
    <row r="45" spans="1:16" x14ac:dyDescent="0.25">
      <c r="A45" t="s">
        <v>23</v>
      </c>
      <c r="B45" s="2">
        <v>0.19723599999999999</v>
      </c>
      <c r="C45" s="2">
        <v>0.22841700000000001</v>
      </c>
      <c r="D45" s="2">
        <v>0.187028</v>
      </c>
      <c r="E45" s="2">
        <v>0.235406</v>
      </c>
      <c r="F45" s="2">
        <v>0.15603900000000001</v>
      </c>
      <c r="G45" s="2">
        <v>0.20005400000000001</v>
      </c>
      <c r="H45" s="2">
        <v>0.18102799999999999</v>
      </c>
      <c r="I45" s="2">
        <v>0.16980899999999999</v>
      </c>
      <c r="J45" s="2">
        <v>0.17666399999999999</v>
      </c>
      <c r="K45" s="2">
        <v>0.152422</v>
      </c>
      <c r="L45" s="2">
        <v>0.18724399999999999</v>
      </c>
      <c r="M45" s="2"/>
      <c r="N45" s="11">
        <v>0.19</v>
      </c>
      <c r="O45" s="11">
        <v>0.03</v>
      </c>
    </row>
    <row r="46" spans="1:16" x14ac:dyDescent="0.25">
      <c r="A46" t="s">
        <v>24</v>
      </c>
      <c r="B46" s="2">
        <v>0.38942399999999999</v>
      </c>
      <c r="C46" s="2">
        <v>0.492392</v>
      </c>
      <c r="D46" s="2">
        <v>0.42568400000000001</v>
      </c>
      <c r="E46" s="2">
        <v>0.44960099999999997</v>
      </c>
      <c r="F46" s="2">
        <v>0.45686199999999999</v>
      </c>
      <c r="G46" s="2">
        <v>0.45853699999999997</v>
      </c>
      <c r="H46" s="2">
        <v>0.43640400000000001</v>
      </c>
      <c r="I46" s="2">
        <v>0.47226299999999999</v>
      </c>
      <c r="J46" s="2">
        <v>0.47078999999999999</v>
      </c>
      <c r="K46" s="2">
        <v>0.50539999999999996</v>
      </c>
      <c r="L46" s="2">
        <v>0.41590899999999997</v>
      </c>
      <c r="M46" s="2"/>
      <c r="N46" s="11">
        <v>0.45</v>
      </c>
      <c r="O46" s="11">
        <v>0.03</v>
      </c>
    </row>
    <row r="47" spans="1:16" x14ac:dyDescent="0.25">
      <c r="A47" t="s">
        <v>25</v>
      </c>
      <c r="B47" s="2">
        <v>0.26337100000000002</v>
      </c>
      <c r="C47" s="2">
        <v>0.226849</v>
      </c>
      <c r="D47" s="2">
        <v>0.22000800000000001</v>
      </c>
      <c r="E47" s="2">
        <v>0.30005100000000001</v>
      </c>
      <c r="F47" s="2">
        <v>0.19405800000000001</v>
      </c>
      <c r="G47" s="2">
        <v>0.25653100000000001</v>
      </c>
      <c r="H47" s="2">
        <v>0.18729999999999999</v>
      </c>
      <c r="I47" s="2">
        <v>0.17275099999999999</v>
      </c>
      <c r="J47" s="2">
        <v>0.20837600000000001</v>
      </c>
      <c r="K47" s="2">
        <v>0.25127100000000002</v>
      </c>
      <c r="L47" s="2">
        <v>0.25358000000000003</v>
      </c>
      <c r="M47" s="2"/>
      <c r="N47" s="11">
        <v>0.23</v>
      </c>
      <c r="O47" s="11">
        <v>0.04</v>
      </c>
    </row>
    <row r="48" spans="1:16" x14ac:dyDescent="0.25">
      <c r="A48" t="s">
        <v>26</v>
      </c>
      <c r="B48" s="2">
        <v>94.972729999999999</v>
      </c>
      <c r="C48" s="2">
        <v>96.018360000000001</v>
      </c>
      <c r="D48" s="2">
        <v>97.08314</v>
      </c>
      <c r="E48" s="2">
        <v>95.820009999999996</v>
      </c>
      <c r="F48" s="2">
        <v>96.701989999999995</v>
      </c>
      <c r="G48" s="2">
        <v>99.470359999999999</v>
      </c>
      <c r="H48" s="2">
        <v>100.40349999999999</v>
      </c>
      <c r="I48" s="2">
        <v>98.387969999999996</v>
      </c>
      <c r="J48" s="2">
        <v>98.178280000000001</v>
      </c>
      <c r="K48" s="2">
        <v>97.432429999999997</v>
      </c>
      <c r="L48" s="2">
        <v>95.853679999999997</v>
      </c>
      <c r="M48" s="2"/>
      <c r="N48" s="2">
        <f>SUM(N37:N47)</f>
        <v>97.31</v>
      </c>
      <c r="O48" s="2"/>
    </row>
    <row r="49" spans="1:15" x14ac:dyDescent="0.25">
      <c r="A49" s="5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1" spans="1:15" ht="18" x14ac:dyDescent="0.35">
      <c r="D51" s="3" t="s">
        <v>33</v>
      </c>
      <c r="G51" s="3" t="s">
        <v>55</v>
      </c>
    </row>
    <row r="53" spans="1:15" ht="18" x14ac:dyDescent="0.35">
      <c r="D53" s="3" t="s">
        <v>34</v>
      </c>
      <c r="G53" s="3" t="s">
        <v>59</v>
      </c>
    </row>
    <row r="55" spans="1:15" x14ac:dyDescent="0.25">
      <c r="A55" s="7" t="s">
        <v>35</v>
      </c>
      <c r="B55" s="7" t="s">
        <v>36</v>
      </c>
      <c r="C55" s="7" t="s">
        <v>37</v>
      </c>
      <c r="D55" s="7" t="s">
        <v>38</v>
      </c>
      <c r="E55" s="7"/>
      <c r="F55" s="7"/>
      <c r="G55" s="7"/>
    </row>
    <row r="56" spans="1:15" x14ac:dyDescent="0.25">
      <c r="A56" s="7" t="s">
        <v>39</v>
      </c>
      <c r="B56" s="7" t="s">
        <v>40</v>
      </c>
      <c r="C56" s="7" t="s">
        <v>41</v>
      </c>
      <c r="D56" s="7" t="s">
        <v>42</v>
      </c>
      <c r="E56" s="7"/>
      <c r="F56" s="7"/>
      <c r="G56" s="7"/>
    </row>
    <row r="57" spans="1:15" x14ac:dyDescent="0.25">
      <c r="A57" s="7" t="s">
        <v>39</v>
      </c>
      <c r="B57" s="7" t="s">
        <v>29</v>
      </c>
      <c r="C57" s="7" t="s">
        <v>41</v>
      </c>
      <c r="D57" s="7" t="s">
        <v>43</v>
      </c>
      <c r="E57" s="7"/>
      <c r="F57" s="7"/>
      <c r="G57" s="7"/>
    </row>
    <row r="58" spans="1:15" x14ac:dyDescent="0.25">
      <c r="A58" s="7" t="s">
        <v>44</v>
      </c>
      <c r="B58" s="7" t="s">
        <v>30</v>
      </c>
      <c r="C58" s="7" t="s">
        <v>41</v>
      </c>
      <c r="D58" s="7" t="s">
        <v>45</v>
      </c>
      <c r="E58" s="7"/>
      <c r="F58" s="7"/>
      <c r="G58" s="7"/>
    </row>
    <row r="59" spans="1:15" x14ac:dyDescent="0.25">
      <c r="A59" s="7" t="s">
        <v>44</v>
      </c>
      <c r="B59" s="7" t="s">
        <v>46</v>
      </c>
      <c r="C59" s="7" t="s">
        <v>47</v>
      </c>
      <c r="D59" s="7" t="s">
        <v>48</v>
      </c>
      <c r="E59" s="7"/>
      <c r="F59" s="7"/>
      <c r="G59" s="7"/>
    </row>
    <row r="60" spans="1:15" x14ac:dyDescent="0.25">
      <c r="A60" s="7" t="s">
        <v>49</v>
      </c>
      <c r="B60" s="7" t="s">
        <v>31</v>
      </c>
      <c r="C60" s="7" t="s">
        <v>32</v>
      </c>
      <c r="D60" s="7" t="s">
        <v>31</v>
      </c>
      <c r="E60" s="7"/>
      <c r="F60" s="7"/>
      <c r="G60" s="7"/>
    </row>
    <row r="62" spans="1:15" x14ac:dyDescent="0.25">
      <c r="A62" s="7"/>
      <c r="B62" s="7"/>
      <c r="C62" s="7"/>
      <c r="D62" s="7"/>
      <c r="E62" s="7"/>
    </row>
    <row r="63" spans="1:15" x14ac:dyDescent="0.25">
      <c r="A63" s="7"/>
      <c r="B63" s="7"/>
      <c r="C63" s="7"/>
      <c r="D63" s="7"/>
    </row>
    <row r="64" spans="1:15" x14ac:dyDescent="0.25">
      <c r="A64" s="7"/>
      <c r="B64" s="7"/>
      <c r="C64" s="7"/>
      <c r="D64" s="7"/>
    </row>
    <row r="65" spans="1:4" x14ac:dyDescent="0.25">
      <c r="A65" s="7"/>
      <c r="B65" s="7"/>
      <c r="C65" s="7"/>
      <c r="D65" s="7"/>
    </row>
    <row r="66" spans="1:4" x14ac:dyDescent="0.25">
      <c r="A66" s="7"/>
      <c r="B66" s="7"/>
      <c r="C66" s="7"/>
      <c r="D66" s="7"/>
    </row>
    <row r="67" spans="1:4" x14ac:dyDescent="0.25">
      <c r="A67" s="7"/>
      <c r="B67" s="7"/>
      <c r="C67" s="7"/>
      <c r="D67" s="7"/>
    </row>
    <row r="68" spans="1:4" x14ac:dyDescent="0.25">
      <c r="A68" s="7"/>
      <c r="B68" s="7"/>
      <c r="C68" s="7"/>
      <c r="D68" s="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13"/>
  <sheetViews>
    <sheetView workbookViewId="0">
      <selection activeCell="O21" sqref="O21"/>
    </sheetView>
  </sheetViews>
  <sheetFormatPr defaultRowHeight="15" x14ac:dyDescent="0.25"/>
  <sheetData>
    <row r="2" spans="3:16" x14ac:dyDescent="0.2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3:16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3:16" x14ac:dyDescent="0.25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3:16" x14ac:dyDescent="0.25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3:16" x14ac:dyDescent="0.25"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3:16" x14ac:dyDescent="0.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3:16" x14ac:dyDescent="0.25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3:16" x14ac:dyDescent="0.2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3:16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3:16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3:16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3:16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2012-08-14T19:18:53Z</dcterms:created>
  <dcterms:modified xsi:type="dcterms:W3CDTF">2012-08-20T23:12:56Z</dcterms:modified>
</cp:coreProperties>
</file>