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P20" i="1" l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S19" i="1"/>
  <c r="R19" i="1"/>
  <c r="S18" i="1"/>
  <c r="R18" i="1"/>
  <c r="S17" i="1"/>
  <c r="R17" i="1"/>
  <c r="S16" i="1"/>
  <c r="R16" i="1"/>
  <c r="S15" i="1"/>
  <c r="R15" i="1"/>
  <c r="S14" i="1"/>
  <c r="R14" i="1"/>
  <c r="S13" i="1"/>
  <c r="R13" i="1"/>
  <c r="S12" i="1"/>
  <c r="R12" i="1"/>
  <c r="S11" i="1"/>
  <c r="R11" i="1"/>
  <c r="S10" i="1"/>
  <c r="R10" i="1"/>
  <c r="S9" i="1"/>
  <c r="R9" i="1"/>
  <c r="S8" i="1"/>
  <c r="R8" i="1"/>
  <c r="S7" i="1"/>
  <c r="R7" i="1"/>
  <c r="S6" i="1"/>
  <c r="R6" i="1"/>
  <c r="R20" i="1" l="1"/>
  <c r="S20" i="1"/>
</calcChain>
</file>

<file path=xl/sharedStrings.xml><?xml version="1.0" encoding="utf-8"?>
<sst xmlns="http://schemas.openxmlformats.org/spreadsheetml/2006/main" count="96" uniqueCount="96">
  <si>
    <t xml:space="preserve"> </t>
  </si>
  <si>
    <t>F</t>
  </si>
  <si>
    <t>Total</t>
  </si>
  <si>
    <t>Na2O</t>
  </si>
  <si>
    <t>CaO</t>
  </si>
  <si>
    <t>Nb2O5</t>
  </si>
  <si>
    <t>Ta2O5</t>
  </si>
  <si>
    <t>TiO2</t>
  </si>
  <si>
    <t>MnO</t>
  </si>
  <si>
    <t>FeO</t>
  </si>
  <si>
    <t>average</t>
  </si>
  <si>
    <t>Operation conditions:</t>
  </si>
  <si>
    <r>
      <t>Cameca</t>
    </r>
    <r>
      <rPr>
        <sz val="11"/>
        <color rgb="FF222222"/>
        <rFont val="Arial"/>
        <family val="2"/>
      </rPr>
      <t> SX100 electron </t>
    </r>
    <r>
      <rPr>
        <sz val="11"/>
        <color rgb="FF000000"/>
        <rFont val="Arial"/>
        <family val="2"/>
      </rPr>
      <t>microprobe</t>
    </r>
  </si>
  <si>
    <t>Wt%</t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</si>
  <si>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</si>
  <si>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</si>
  <si>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</si>
  <si>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</si>
  <si>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</si>
  <si>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</si>
  <si>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</si>
  <si>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</si>
  <si>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</si>
  <si>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</si>
  <si>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stdev</t>
  </si>
  <si>
    <t>#11</t>
  </si>
  <si>
    <t>ideal</t>
  </si>
  <si>
    <t>measured</t>
  </si>
  <si>
    <t>Xtal</t>
  </si>
  <si>
    <t xml:space="preserve">Standard composition :   </t>
  </si>
  <si>
    <t xml:space="preserve"> MgF2 = Mg : 39.01%, F  : 60.99% </t>
  </si>
  <si>
    <t xml:space="preserve"> albite-Cr = Si : 31.96%, Al : 10.39%, Fe : 0.01%, Ca : 0.01%, Na : 8.77%, K  : 0.02%, O  : 48.72% </t>
  </si>
  <si>
    <t xml:space="preserve"> wollast = Si : 24.18%, Ca : 34.5%, O  : 41.32% </t>
  </si>
  <si>
    <t xml:space="preserve"> LiNbO3 = Li : 4.69%, Nb : 62.84%, O  : 32.46% </t>
  </si>
  <si>
    <t xml:space="preserve"> LiTaO3 = Li : 2.94%, Ta : 76.71%, O  : 20.35% </t>
  </si>
  <si>
    <t xml:space="preserve"> rutile1 = Ti : 59.93%, O  : 40.06% </t>
  </si>
  <si>
    <t xml:space="preserve"> rhod791 = Si : 21.66%, Ti : 0.01%, Al : 0.02%, Fe : 2.1%, Mn : 36.14%, Mg : 0.58%, Ca : 2.69%, O  : 37.28% </t>
  </si>
  <si>
    <t>fluorcalciopyrochlore</t>
  </si>
  <si>
    <t>R110198</t>
  </si>
  <si>
    <t>25kV</t>
  </si>
  <si>
    <t>40 nA</t>
  </si>
  <si>
    <t>#12</t>
  </si>
  <si>
    <t>#13</t>
  </si>
  <si>
    <t>#14</t>
  </si>
  <si>
    <t>#15</t>
  </si>
  <si>
    <t>Ce2O3</t>
  </si>
  <si>
    <t>La2O3</t>
  </si>
  <si>
    <t>Pr2O3</t>
  </si>
  <si>
    <t>Sm2O3</t>
  </si>
  <si>
    <t>ThO2</t>
  </si>
  <si>
    <t>ZrO2</t>
  </si>
  <si>
    <t xml:space="preserve">  TAP(Na Ka)</t>
  </si>
  <si>
    <t xml:space="preserve">  PET(Ca Ka)</t>
  </si>
  <si>
    <t xml:space="preserve">  PET(Nb La)</t>
  </si>
  <si>
    <t xml:space="preserve">  PET(Th Ma)</t>
  </si>
  <si>
    <t xml:space="preserve">  PET(Zr La)</t>
  </si>
  <si>
    <t xml:space="preserve">  LIF(Ta La)</t>
  </si>
  <si>
    <t xml:space="preserve">  LIF(Ce La)</t>
  </si>
  <si>
    <t xml:space="preserve">  LIF(La La)</t>
  </si>
  <si>
    <t xml:space="preserve">  LIF(Nd La)</t>
  </si>
  <si>
    <t xml:space="preserve">  LIF(Sm Lb)</t>
  </si>
  <si>
    <t xml:space="preserve">  LIF(Gd La)</t>
  </si>
  <si>
    <t xml:space="preserve">  TAP(F  Ka)</t>
  </si>
  <si>
    <t xml:space="preserve">  LIF(Ti Ka)</t>
  </si>
  <si>
    <t xml:space="preserve">  LIF(Fe Kb)</t>
  </si>
  <si>
    <t xml:space="preserve">  LIF(Mn Ka)</t>
  </si>
  <si>
    <t xml:space="preserve">  LIF(Pr Lb)</t>
  </si>
  <si>
    <t xml:space="preserve">  LIF(Eu La)</t>
  </si>
  <si>
    <t xml:space="preserve">  LIF(Tb Lb)</t>
  </si>
  <si>
    <t xml:space="preserve">  LIF(Dy Lb)</t>
  </si>
  <si>
    <t xml:space="preserve">Standard Name :   </t>
  </si>
  <si>
    <t xml:space="preserve"> F  On MgF2 </t>
  </si>
  <si>
    <t xml:space="preserve"> Na On albite-Cr </t>
  </si>
  <si>
    <t xml:space="preserve"> Ca On wollast </t>
  </si>
  <si>
    <t xml:space="preserve"> Ti On rutile1 </t>
  </si>
  <si>
    <t xml:space="preserve"> Fe On bas498-s </t>
  </si>
  <si>
    <t xml:space="preserve"> Mn On rhod791 </t>
  </si>
  <si>
    <t xml:space="preserve"> Nb On LiNbO3 </t>
  </si>
  <si>
    <t xml:space="preserve"> Ta On LiTaO3 </t>
  </si>
  <si>
    <t xml:space="preserve"> Ce, La, Pr On ree3 </t>
  </si>
  <si>
    <t xml:space="preserve"> Nd, Sm On ree2 </t>
  </si>
  <si>
    <t xml:space="preserve"> Eu, Gd, Tb On ree1 </t>
  </si>
  <si>
    <t xml:space="preserve"> Dy On ree4 </t>
  </si>
  <si>
    <t xml:space="preserve"> Th On ThO2 </t>
  </si>
  <si>
    <t xml:space="preserve"> Zr On zircon-s </t>
  </si>
  <si>
    <t xml:space="preserve"> bas498-s = Si : 23.81%, Ti : 2.43%, Al : 6.61%, Fe : 10.34%, Mn : 0.12%, Mg : 3.06%, Ca : 6.65%, Na : 1.97%, K  : 0.68%, P  : 0.17%, O  : 43.55% </t>
  </si>
  <si>
    <t xml:space="preserve"> ree3 = Si : 12.69%, Al : 16.26%, Ca : 18.1%, Y  : 3.21%, La : 3.65%, Ce : 3.42%, Pr : 3.79%, O  : 38.88% </t>
  </si>
  <si>
    <t xml:space="preserve"> ree2 = Si : 12.65%, Al : 16.21%, Ca : 18.05%, Nd : 3.65%, Sm : 3.67%, Yb : 3.74%, Lu : 3.75%, O  : 38.27% </t>
  </si>
  <si>
    <t xml:space="preserve"> ree1 = Si : 12.6%, Al : 16.15%, Ca : 17.98%, Eu : 3.8%, Gd : 3.87%, Tb : 3.78%, Tm : 3.81%, O  : 38.01% </t>
  </si>
  <si>
    <t xml:space="preserve"> ree4 = Si : 13.25%, Al : 16.98%, Ca : 18.9%, Dy : 3.8%, Ho : 3.85%, Er : 3.81%, O  : 39.41% </t>
  </si>
  <si>
    <t xml:space="preserve"> ThO2 = Th : 87.88%, O  : 12.12% </t>
  </si>
  <si>
    <t xml:space="preserve"> zircon-s = Si : 15.14%, Zr : 49.1%, Hf : 0.9%, O  : 34.64% </t>
  </si>
  <si>
    <t>Dark area</t>
  </si>
  <si>
    <t xml:space="preserve">Beam Size :  10 µm </t>
  </si>
  <si>
    <r>
      <t>(Ca</t>
    </r>
    <r>
      <rPr>
        <vertAlign val="subscript"/>
        <sz val="12"/>
        <rFont val="Arial"/>
        <family val="2"/>
      </rPr>
      <t>1.17</t>
    </r>
    <r>
      <rPr>
        <sz val="12"/>
        <rFont val="Arial"/>
        <family val="2"/>
      </rPr>
      <t>Na</t>
    </r>
    <r>
      <rPr>
        <vertAlign val="subscript"/>
        <sz val="12"/>
        <rFont val="Arial"/>
        <family val="2"/>
      </rPr>
      <t>0.49</t>
    </r>
    <r>
      <rPr>
        <sz val="12"/>
        <rFont val="Arial"/>
        <family val="2"/>
      </rPr>
      <t>Ce</t>
    </r>
    <r>
      <rPr>
        <vertAlign val="subscript"/>
        <sz val="12"/>
        <rFont val="Arial"/>
        <family val="2"/>
      </rPr>
      <t>0.19</t>
    </r>
    <r>
      <rPr>
        <sz val="12"/>
        <rFont val="Arial"/>
        <family val="2"/>
      </rPr>
      <t>Mn</t>
    </r>
    <r>
      <rPr>
        <vertAlign val="subscript"/>
        <sz val="12"/>
        <rFont val="Arial"/>
        <family val="2"/>
      </rPr>
      <t>0.03</t>
    </r>
    <r>
      <rPr>
        <sz val="12"/>
        <rFont val="Arial"/>
        <family val="2"/>
      </rPr>
      <t>La</t>
    </r>
    <r>
      <rPr>
        <vertAlign val="subscript"/>
        <sz val="12"/>
        <rFont val="Arial"/>
        <family val="2"/>
      </rPr>
      <t>0.03</t>
    </r>
    <r>
      <rPr>
        <sz val="12"/>
        <rFont val="Arial"/>
        <family val="2"/>
      </rPr>
      <t>Pr</t>
    </r>
    <r>
      <rPr>
        <vertAlign val="subscript"/>
        <sz val="12"/>
        <rFont val="Arial"/>
        <family val="2"/>
      </rPr>
      <t>0.01</t>
    </r>
    <r>
      <rPr>
        <sz val="12"/>
        <rFont val="Arial"/>
        <family val="2"/>
      </rPr>
      <t>Th</t>
    </r>
    <r>
      <rPr>
        <vertAlign val="subscript"/>
        <sz val="12"/>
        <rFont val="Arial"/>
        <family val="2"/>
      </rPr>
      <t>0.01</t>
    </r>
    <r>
      <rPr>
        <sz val="12"/>
        <rFont val="Arial"/>
        <family val="2"/>
      </rPr>
      <t>)</t>
    </r>
    <r>
      <rPr>
        <vertAlign val="subscript"/>
        <sz val="12"/>
        <rFont val="Arial"/>
        <family val="2"/>
      </rPr>
      <t xml:space="preserve">1.93 </t>
    </r>
    <r>
      <rPr>
        <sz val="12"/>
        <rFont val="Arial"/>
        <family val="2"/>
      </rPr>
      <t>(Nb</t>
    </r>
    <r>
      <rPr>
        <vertAlign val="subscript"/>
        <sz val="12"/>
        <rFont val="Arial"/>
        <family val="2"/>
      </rPr>
      <t>1.55</t>
    </r>
    <r>
      <rPr>
        <sz val="12"/>
        <rFont val="Arial"/>
        <family val="2"/>
      </rPr>
      <t>Ti</t>
    </r>
    <r>
      <rPr>
        <vertAlign val="subscript"/>
        <sz val="12"/>
        <rFont val="Arial"/>
        <family val="2"/>
      </rPr>
      <t>0.31</t>
    </r>
    <r>
      <rPr>
        <sz val="12"/>
        <rFont val="Arial"/>
        <family val="2"/>
      </rPr>
      <t>Fe</t>
    </r>
    <r>
      <rPr>
        <vertAlign val="subscript"/>
        <sz val="12"/>
        <rFont val="Arial"/>
        <family val="2"/>
      </rPr>
      <t>0.09</t>
    </r>
    <r>
      <rPr>
        <sz val="12"/>
        <rFont val="Arial"/>
        <family val="2"/>
      </rPr>
      <t>Zr</t>
    </r>
    <r>
      <rPr>
        <vertAlign val="subscript"/>
        <sz val="12"/>
        <rFont val="Arial"/>
        <family val="2"/>
      </rPr>
      <t>0.04</t>
    </r>
    <r>
      <rPr>
        <sz val="12"/>
        <rFont val="Arial"/>
        <family val="2"/>
      </rPr>
      <t>Ta</t>
    </r>
    <r>
      <rPr>
        <vertAlign val="subscript"/>
        <sz val="12"/>
        <rFont val="Arial"/>
        <family val="2"/>
      </rPr>
      <t>0.01</t>
    </r>
    <r>
      <rPr>
        <sz val="12"/>
        <rFont val="Arial"/>
        <family val="2"/>
      </rPr>
      <t>)</t>
    </r>
    <r>
      <rPr>
        <vertAlign val="subscript"/>
        <sz val="12"/>
        <rFont val="Arial"/>
        <family val="2"/>
      </rPr>
      <t xml:space="preserve">2 </t>
    </r>
    <r>
      <rPr>
        <sz val="12"/>
        <rFont val="Arial"/>
        <family val="2"/>
      </rPr>
      <t>O</t>
    </r>
    <r>
      <rPr>
        <vertAlign val="subscript"/>
        <sz val="12"/>
        <rFont val="Arial"/>
        <family val="2"/>
      </rPr>
      <t xml:space="preserve">6 </t>
    </r>
    <r>
      <rPr>
        <sz val="12"/>
        <rFont val="Arial"/>
        <family val="2"/>
      </rPr>
      <t>[F</t>
    </r>
    <r>
      <rPr>
        <vertAlign val="subscript"/>
        <sz val="12"/>
        <rFont val="Arial"/>
        <family val="2"/>
      </rPr>
      <t>0.63</t>
    </r>
    <r>
      <rPr>
        <sz val="12"/>
        <rFont val="Arial"/>
        <family val="2"/>
      </rPr>
      <t>(OH)</t>
    </r>
    <r>
      <rPr>
        <vertAlign val="subscript"/>
        <sz val="12"/>
        <rFont val="Arial"/>
        <family val="2"/>
      </rPr>
      <t>0.37</t>
    </r>
    <r>
      <rPr>
        <sz val="12"/>
        <rFont val="Arial"/>
        <family val="2"/>
      </rPr>
      <t>]</t>
    </r>
  </si>
  <si>
    <r>
      <t>CaNa Nb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 O</t>
    </r>
    <r>
      <rPr>
        <vertAlign val="subscript"/>
        <sz val="12"/>
        <color theme="1"/>
        <rFont val="Calibri"/>
        <family val="2"/>
        <scheme val="minor"/>
      </rPr>
      <t>6</t>
    </r>
    <r>
      <rPr>
        <sz val="12"/>
        <color theme="1"/>
        <rFont val="Calibri"/>
        <family val="2"/>
        <scheme val="minor"/>
      </rPr>
      <t xml:space="preserve"> 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</si>
</sst>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</font>
    <font>
      <sz val="11"/>
      <color rgb="FF22222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bscript"/>
      <sz val="12"/>
      <name val="Arial"/>
      <family val="2"/>
    </font>
    <font>
      <vertAlign val="subscript"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ont="1"/>
    <xf numFmtId="0" fontId="1" fillId="0" borderId="0" xfId="0" applyFont="1" applyAlignment="1">
      <alignment horizontal="right" vertical="center"/>
    </xf>
    <xf numFmtId="2" fontId="0" fillId="0" borderId="0" xfId="0" applyNumberFormat="1" applyFont="1"/>
    <xf numFmtId="2" fontId="2" fillId="0" borderId="0" xfId="0" applyNumberFormat="1" applyFont="1"/>
    <xf numFmtId="2" fontId="0" fillId="0" borderId="0" xfId="0" applyNumberFormat="1" applyFont="1" applyAlignment="1">
      <alignment horizontal="right"/>
    </xf>
    <xf numFmtId="2" fontId="4" fillId="0" borderId="0" xfId="0" applyNumberFormat="1" applyFont="1"/>
    <xf numFmtId="0" fontId="4" fillId="0" borderId="0" xfId="0" applyFont="1"/>
    <xf numFmtId="0" fontId="5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80"/>
  <sheetViews>
    <sheetView tabSelected="1" topLeftCell="A15" workbookViewId="0">
      <selection activeCell="G31" sqref="G31"/>
    </sheetView>
  </sheetViews>
  <sheetFormatPr defaultRowHeight="15" x14ac:dyDescent="0.25"/>
  <cols>
    <col min="1" max="1" width="26.28515625" customWidth="1"/>
  </cols>
  <sheetData>
    <row r="2" spans="1:19" x14ac:dyDescent="0.25">
      <c r="A2" s="1" t="s">
        <v>37</v>
      </c>
      <c r="B2" s="3" t="s">
        <v>38</v>
      </c>
      <c r="C2" s="3"/>
      <c r="D2" s="3" t="s">
        <v>92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"/>
    </row>
    <row r="3" spans="1:19" x14ac:dyDescent="0.25">
      <c r="A3" s="1" t="s">
        <v>11</v>
      </c>
      <c r="B3" s="3" t="s">
        <v>39</v>
      </c>
      <c r="C3" s="3" t="s">
        <v>40</v>
      </c>
      <c r="D3" s="3" t="s">
        <v>93</v>
      </c>
      <c r="E3" s="3"/>
      <c r="F3" s="3"/>
      <c r="G3" s="4" t="s">
        <v>12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"/>
    </row>
    <row r="5" spans="1:19" x14ac:dyDescent="0.25">
      <c r="A5" t="s">
        <v>13</v>
      </c>
      <c r="B5" s="5" t="s">
        <v>14</v>
      </c>
      <c r="C5" s="5" t="s">
        <v>15</v>
      </c>
      <c r="D5" s="5" t="s">
        <v>16</v>
      </c>
      <c r="E5" s="5" t="s">
        <v>17</v>
      </c>
      <c r="F5" s="5" t="s">
        <v>18</v>
      </c>
      <c r="G5" s="5" t="s">
        <v>19</v>
      </c>
      <c r="H5" s="5" t="s">
        <v>20</v>
      </c>
      <c r="I5" s="5" t="s">
        <v>21</v>
      </c>
      <c r="J5" s="5" t="s">
        <v>22</v>
      </c>
      <c r="K5" s="5" t="s">
        <v>23</v>
      </c>
      <c r="L5" s="5" t="s">
        <v>25</v>
      </c>
      <c r="M5" s="5" t="s">
        <v>41</v>
      </c>
      <c r="N5" s="5" t="s">
        <v>42</v>
      </c>
      <c r="O5" s="5" t="s">
        <v>43</v>
      </c>
      <c r="P5" s="5" t="s">
        <v>44</v>
      </c>
      <c r="Q5" s="5"/>
      <c r="R5" s="5" t="s">
        <v>10</v>
      </c>
      <c r="S5" s="5" t="s">
        <v>24</v>
      </c>
    </row>
    <row r="6" spans="1:19" x14ac:dyDescent="0.25">
      <c r="A6" s="9" t="s">
        <v>1</v>
      </c>
      <c r="B6" s="2">
        <v>3.06</v>
      </c>
      <c r="C6" s="2">
        <v>3</v>
      </c>
      <c r="D6" s="2">
        <v>2.97</v>
      </c>
      <c r="E6" s="2">
        <v>2.88</v>
      </c>
      <c r="F6" s="2">
        <v>3.24</v>
      </c>
      <c r="G6" s="2">
        <v>2.88</v>
      </c>
      <c r="H6" s="2">
        <v>3.24</v>
      </c>
      <c r="I6" s="2">
        <v>2.78</v>
      </c>
      <c r="J6" s="2">
        <v>3.15</v>
      </c>
      <c r="K6" s="2">
        <v>2.99</v>
      </c>
      <c r="L6" s="2">
        <v>3.24</v>
      </c>
      <c r="M6" s="2">
        <v>3.14</v>
      </c>
      <c r="N6" s="2">
        <v>3.03</v>
      </c>
      <c r="O6" s="2">
        <v>2.99</v>
      </c>
      <c r="P6" s="2">
        <v>3.16</v>
      </c>
      <c r="Q6" s="9"/>
      <c r="R6" s="9">
        <f t="shared" ref="R6:R19" si="0">AVERAGE(B6:P6)</f>
        <v>3.0500000000000012</v>
      </c>
      <c r="S6" s="9">
        <f t="shared" ref="S6:S20" si="1">STDEV(B6:P6)</f>
        <v>0.14287856982166969</v>
      </c>
    </row>
    <row r="7" spans="1:19" x14ac:dyDescent="0.25">
      <c r="A7" s="9" t="s">
        <v>3</v>
      </c>
      <c r="B7" s="2">
        <v>3.85</v>
      </c>
      <c r="C7" s="2">
        <v>3.85</v>
      </c>
      <c r="D7" s="2">
        <v>3.75</v>
      </c>
      <c r="E7" s="2">
        <v>3.86</v>
      </c>
      <c r="F7" s="2">
        <v>4.2300000000000004</v>
      </c>
      <c r="G7" s="2">
        <v>3.81</v>
      </c>
      <c r="H7" s="2">
        <v>3.87</v>
      </c>
      <c r="I7" s="2">
        <v>3.85</v>
      </c>
      <c r="J7" s="2">
        <v>3.84</v>
      </c>
      <c r="K7" s="2">
        <v>3.84</v>
      </c>
      <c r="L7" s="2">
        <v>4</v>
      </c>
      <c r="M7" s="2">
        <v>4.03</v>
      </c>
      <c r="N7" s="2">
        <v>3.86</v>
      </c>
      <c r="O7" s="2">
        <v>3.79</v>
      </c>
      <c r="P7" s="2">
        <v>3.88</v>
      </c>
      <c r="Q7" s="9"/>
      <c r="R7" s="9">
        <f t="shared" si="0"/>
        <v>3.8873333333333333</v>
      </c>
      <c r="S7" s="9">
        <f t="shared" si="1"/>
        <v>0.11810810221794202</v>
      </c>
    </row>
    <row r="8" spans="1:19" x14ac:dyDescent="0.25">
      <c r="A8" s="9" t="s">
        <v>4</v>
      </c>
      <c r="B8" s="2">
        <v>16.88</v>
      </c>
      <c r="C8" s="2">
        <v>16.829999999999998</v>
      </c>
      <c r="D8" s="2">
        <v>16.82</v>
      </c>
      <c r="E8" s="2">
        <v>16.899999999999999</v>
      </c>
      <c r="F8" s="2">
        <v>16.22</v>
      </c>
      <c r="G8" s="2">
        <v>16.96</v>
      </c>
      <c r="H8" s="2">
        <v>16.87</v>
      </c>
      <c r="I8" s="2">
        <v>17.04</v>
      </c>
      <c r="J8" s="2">
        <v>16.920000000000002</v>
      </c>
      <c r="K8" s="2">
        <v>16.899999999999999</v>
      </c>
      <c r="L8" s="2">
        <v>16.579999999999998</v>
      </c>
      <c r="M8" s="2">
        <v>16.61</v>
      </c>
      <c r="N8" s="2">
        <v>16.7</v>
      </c>
      <c r="O8" s="2">
        <v>16.89</v>
      </c>
      <c r="P8" s="2">
        <v>16.82</v>
      </c>
      <c r="Q8" s="9"/>
      <c r="R8" s="9">
        <f t="shared" si="0"/>
        <v>16.795999999999999</v>
      </c>
      <c r="S8" s="9">
        <f t="shared" si="1"/>
        <v>0.2016645021528865</v>
      </c>
    </row>
    <row r="9" spans="1:19" x14ac:dyDescent="0.25">
      <c r="A9" s="9" t="s">
        <v>7</v>
      </c>
      <c r="B9" s="2">
        <v>6.29</v>
      </c>
      <c r="C9" s="2">
        <v>6.2</v>
      </c>
      <c r="D9" s="2">
        <v>6.45</v>
      </c>
      <c r="E9" s="2">
        <v>6.25</v>
      </c>
      <c r="F9" s="2">
        <v>6.26</v>
      </c>
      <c r="G9" s="2">
        <v>6.27</v>
      </c>
      <c r="H9" s="2">
        <v>6.22</v>
      </c>
      <c r="I9" s="2">
        <v>6.11</v>
      </c>
      <c r="J9" s="2">
        <v>6.32</v>
      </c>
      <c r="K9" s="2">
        <v>6.31</v>
      </c>
      <c r="L9" s="2">
        <v>6.36</v>
      </c>
      <c r="M9" s="2">
        <v>6.35</v>
      </c>
      <c r="N9" s="2">
        <v>6.32</v>
      </c>
      <c r="O9" s="2">
        <v>6.35</v>
      </c>
      <c r="P9" s="2">
        <v>6.38</v>
      </c>
      <c r="Q9" s="9"/>
      <c r="R9" s="9">
        <f t="shared" si="0"/>
        <v>6.2960000000000003</v>
      </c>
      <c r="S9" s="9">
        <f t="shared" si="1"/>
        <v>8.2704292512541314E-2</v>
      </c>
    </row>
    <row r="10" spans="1:19" x14ac:dyDescent="0.25">
      <c r="A10" s="9" t="s">
        <v>9</v>
      </c>
      <c r="B10" s="2">
        <v>1.59</v>
      </c>
      <c r="C10" s="2">
        <v>1.73</v>
      </c>
      <c r="D10" s="2">
        <v>1.57</v>
      </c>
      <c r="E10" s="2">
        <v>1.71</v>
      </c>
      <c r="F10" s="2">
        <v>1.44</v>
      </c>
      <c r="G10" s="2">
        <v>1.72</v>
      </c>
      <c r="H10" s="2">
        <v>1.79</v>
      </c>
      <c r="I10" s="2">
        <v>1.74</v>
      </c>
      <c r="J10" s="2">
        <v>1.68</v>
      </c>
      <c r="K10" s="2">
        <v>1.52</v>
      </c>
      <c r="L10" s="2">
        <v>1.56</v>
      </c>
      <c r="M10" s="2">
        <v>1.64</v>
      </c>
      <c r="N10" s="2">
        <v>1.8</v>
      </c>
      <c r="O10" s="2">
        <v>1.7</v>
      </c>
      <c r="P10" s="2">
        <v>1.71</v>
      </c>
      <c r="R10" s="9">
        <f t="shared" si="0"/>
        <v>1.6600000000000001</v>
      </c>
      <c r="S10" s="9">
        <f t="shared" si="1"/>
        <v>0.10344080432788601</v>
      </c>
    </row>
    <row r="11" spans="1:19" x14ac:dyDescent="0.25">
      <c r="A11" s="9" t="s">
        <v>8</v>
      </c>
      <c r="B11" s="2">
        <v>0.53</v>
      </c>
      <c r="C11" s="2">
        <v>0.53</v>
      </c>
      <c r="D11" s="2">
        <v>0.52</v>
      </c>
      <c r="E11" s="2">
        <v>0.52</v>
      </c>
      <c r="F11" s="2">
        <v>0.44</v>
      </c>
      <c r="G11" s="2">
        <v>0.51</v>
      </c>
      <c r="H11" s="2">
        <v>0.56000000000000005</v>
      </c>
      <c r="I11" s="2">
        <v>0.49</v>
      </c>
      <c r="J11" s="2">
        <v>0.51</v>
      </c>
      <c r="K11" s="2">
        <v>0.51</v>
      </c>
      <c r="L11" s="2">
        <v>0.5</v>
      </c>
      <c r="M11" s="2">
        <v>0.48</v>
      </c>
      <c r="N11" s="2">
        <v>0.53</v>
      </c>
      <c r="O11" s="2">
        <v>0.52</v>
      </c>
      <c r="P11" s="2">
        <v>0.53</v>
      </c>
      <c r="Q11" s="9"/>
      <c r="R11" s="9">
        <f t="shared" si="0"/>
        <v>0.51200000000000001</v>
      </c>
      <c r="S11" s="9">
        <f t="shared" si="1"/>
        <v>2.7568097504180461E-2</v>
      </c>
    </row>
    <row r="12" spans="1:19" x14ac:dyDescent="0.25">
      <c r="A12" s="9" t="s">
        <v>5</v>
      </c>
      <c r="B12" s="2">
        <v>52.53</v>
      </c>
      <c r="C12" s="2">
        <v>52.17</v>
      </c>
      <c r="D12" s="2">
        <v>52.26</v>
      </c>
      <c r="E12" s="2">
        <v>52.51</v>
      </c>
      <c r="F12" s="2">
        <v>52.8</v>
      </c>
      <c r="G12" s="2">
        <v>52.47</v>
      </c>
      <c r="H12" s="2">
        <v>52.4</v>
      </c>
      <c r="I12" s="2">
        <v>52.8</v>
      </c>
      <c r="J12" s="2">
        <v>52.6</v>
      </c>
      <c r="K12" s="2">
        <v>52.7</v>
      </c>
      <c r="L12" s="2">
        <v>52.48</v>
      </c>
      <c r="M12" s="2">
        <v>52.17</v>
      </c>
      <c r="N12" s="2">
        <v>52.3</v>
      </c>
      <c r="O12" s="2">
        <v>52.24</v>
      </c>
      <c r="P12" s="2">
        <v>52.73</v>
      </c>
      <c r="Q12" s="9"/>
      <c r="R12" s="9">
        <f t="shared" si="0"/>
        <v>52.477333333333334</v>
      </c>
      <c r="S12" s="9">
        <f t="shared" si="1"/>
        <v>0.21884327943160745</v>
      </c>
    </row>
    <row r="13" spans="1:19" x14ac:dyDescent="0.25">
      <c r="A13" s="9" t="s">
        <v>6</v>
      </c>
      <c r="B13" s="2">
        <v>0.77</v>
      </c>
      <c r="C13" s="2">
        <v>0.81</v>
      </c>
      <c r="D13" s="2">
        <v>0.86</v>
      </c>
      <c r="E13" s="2">
        <v>0.75</v>
      </c>
      <c r="F13" s="2">
        <v>0.79</v>
      </c>
      <c r="G13" s="2">
        <v>0.8</v>
      </c>
      <c r="H13" s="2">
        <v>0.91</v>
      </c>
      <c r="I13" s="2">
        <v>0.86</v>
      </c>
      <c r="J13" s="2">
        <v>0.86</v>
      </c>
      <c r="K13" s="2">
        <v>0.82</v>
      </c>
      <c r="L13" s="2">
        <v>0.76</v>
      </c>
      <c r="M13" s="2">
        <v>0.8</v>
      </c>
      <c r="N13" s="2">
        <v>0.73</v>
      </c>
      <c r="O13" s="2">
        <v>0.74</v>
      </c>
      <c r="P13" s="2">
        <v>0.79</v>
      </c>
      <c r="Q13" s="9"/>
      <c r="R13" s="9">
        <f t="shared" si="0"/>
        <v>0.80333333333333334</v>
      </c>
      <c r="S13" s="9">
        <f t="shared" si="1"/>
        <v>5.1362391280928871E-2</v>
      </c>
    </row>
    <row r="14" spans="1:19" x14ac:dyDescent="0.25">
      <c r="A14" s="9" t="s">
        <v>45</v>
      </c>
      <c r="B14" s="2">
        <v>8</v>
      </c>
      <c r="C14" s="2">
        <v>8.09</v>
      </c>
      <c r="D14" s="2">
        <v>8.15</v>
      </c>
      <c r="E14" s="2">
        <v>7.91</v>
      </c>
      <c r="F14" s="2">
        <v>8.06</v>
      </c>
      <c r="G14" s="2">
        <v>7.98</v>
      </c>
      <c r="H14" s="2">
        <v>8.0399999999999991</v>
      </c>
      <c r="I14" s="2">
        <v>7.79</v>
      </c>
      <c r="J14" s="2">
        <v>7.82</v>
      </c>
      <c r="K14" s="2">
        <v>7.77</v>
      </c>
      <c r="L14" s="2">
        <v>8.15</v>
      </c>
      <c r="M14" s="2">
        <v>8.2799999999999994</v>
      </c>
      <c r="N14" s="2">
        <v>8.1</v>
      </c>
      <c r="O14" s="2">
        <v>8.09</v>
      </c>
      <c r="P14" s="2">
        <v>7.96</v>
      </c>
      <c r="Q14" s="9"/>
      <c r="R14" s="9">
        <f t="shared" si="0"/>
        <v>8.0126666666666662</v>
      </c>
      <c r="S14" s="9">
        <f t="shared" si="1"/>
        <v>0.14439364185975706</v>
      </c>
    </row>
    <row r="15" spans="1:19" x14ac:dyDescent="0.25">
      <c r="A15" s="9" t="s">
        <v>46</v>
      </c>
      <c r="B15" s="2">
        <v>1.1599999999999999</v>
      </c>
      <c r="C15" s="2">
        <v>1.1399999999999999</v>
      </c>
      <c r="D15" s="2">
        <v>1.1399999999999999</v>
      </c>
      <c r="E15" s="2">
        <v>1.1499999999999999</v>
      </c>
      <c r="F15" s="2">
        <v>1.2</v>
      </c>
      <c r="G15" s="2">
        <v>1.1399999999999999</v>
      </c>
      <c r="H15" s="2">
        <v>1.1200000000000001</v>
      </c>
      <c r="I15" s="2">
        <v>1.0900000000000001</v>
      </c>
      <c r="J15" s="2">
        <v>1.05</v>
      </c>
      <c r="K15" s="2">
        <v>1.1299999999999999</v>
      </c>
      <c r="L15" s="2">
        <v>1.19</v>
      </c>
      <c r="M15" s="2">
        <v>1.1499999999999999</v>
      </c>
      <c r="N15" s="2">
        <v>1.17</v>
      </c>
      <c r="O15" s="2">
        <v>1.2</v>
      </c>
      <c r="P15" s="2">
        <v>1.1499999999999999</v>
      </c>
      <c r="Q15" s="9"/>
      <c r="R15" s="9">
        <f t="shared" si="0"/>
        <v>1.1453333333333333</v>
      </c>
      <c r="S15" s="9">
        <f t="shared" si="1"/>
        <v>3.9617216074880966E-2</v>
      </c>
    </row>
    <row r="16" spans="1:19" x14ac:dyDescent="0.25">
      <c r="A16" s="9" t="s">
        <v>47</v>
      </c>
      <c r="B16" s="2">
        <v>0.43</v>
      </c>
      <c r="C16" s="2">
        <v>0.51</v>
      </c>
      <c r="D16" s="2">
        <v>0.46</v>
      </c>
      <c r="E16" s="2">
        <v>0.47</v>
      </c>
      <c r="F16" s="2">
        <v>0.47</v>
      </c>
      <c r="G16" s="2">
        <v>0.43</v>
      </c>
      <c r="H16" s="2">
        <v>0.48</v>
      </c>
      <c r="I16" s="2">
        <v>0.47</v>
      </c>
      <c r="J16" s="2">
        <v>0.49</v>
      </c>
      <c r="K16" s="2">
        <v>0.48</v>
      </c>
      <c r="L16" s="2">
        <v>0.5</v>
      </c>
      <c r="M16" s="2">
        <v>0.43</v>
      </c>
      <c r="N16" s="2">
        <v>0.48</v>
      </c>
      <c r="O16" s="2">
        <v>0.54</v>
      </c>
      <c r="P16" s="2">
        <v>0.49</v>
      </c>
      <c r="Q16" s="9"/>
      <c r="R16" s="9">
        <f t="shared" si="0"/>
        <v>0.47533333333333333</v>
      </c>
      <c r="S16" s="9">
        <f t="shared" si="1"/>
        <v>3.0441200151549001E-2</v>
      </c>
    </row>
    <row r="17" spans="1:19" x14ac:dyDescent="0.25">
      <c r="A17" s="9" t="s">
        <v>48</v>
      </c>
      <c r="B17" s="2">
        <v>0.21</v>
      </c>
      <c r="C17" s="2">
        <v>0.13</v>
      </c>
      <c r="D17" s="2">
        <v>0.17</v>
      </c>
      <c r="E17" s="2">
        <v>0.21</v>
      </c>
      <c r="F17" s="2">
        <v>0.22</v>
      </c>
      <c r="G17" s="2">
        <v>0.16</v>
      </c>
      <c r="H17" s="2">
        <v>0.09</v>
      </c>
      <c r="I17" s="2">
        <v>0.17</v>
      </c>
      <c r="J17" s="2">
        <v>0.2</v>
      </c>
      <c r="K17" s="2">
        <v>0.16</v>
      </c>
      <c r="L17" s="2">
        <v>0.15</v>
      </c>
      <c r="M17" s="2">
        <v>0.2</v>
      </c>
      <c r="N17" s="2">
        <v>0.15</v>
      </c>
      <c r="O17" s="2">
        <v>0.17</v>
      </c>
      <c r="P17" s="2">
        <v>0.15</v>
      </c>
      <c r="Q17" s="9"/>
      <c r="R17" s="9">
        <f t="shared" si="0"/>
        <v>0.16933333333333331</v>
      </c>
      <c r="S17" s="9">
        <f t="shared" si="1"/>
        <v>3.4737107920301671E-2</v>
      </c>
    </row>
    <row r="18" spans="1:19" x14ac:dyDescent="0.25">
      <c r="A18" s="9" t="s">
        <v>49</v>
      </c>
      <c r="B18" s="2">
        <v>0.6</v>
      </c>
      <c r="C18" s="2">
        <v>0.59</v>
      </c>
      <c r="D18" s="2">
        <v>0.47</v>
      </c>
      <c r="E18" s="2">
        <v>0.68</v>
      </c>
      <c r="F18" s="2">
        <v>0.66</v>
      </c>
      <c r="G18" s="2">
        <v>0.61</v>
      </c>
      <c r="H18" s="2">
        <v>0.64</v>
      </c>
      <c r="I18" s="2">
        <v>0.62</v>
      </c>
      <c r="J18" s="2">
        <v>0.62</v>
      </c>
      <c r="K18" s="2">
        <v>0.6</v>
      </c>
      <c r="L18" s="2">
        <v>0.53</v>
      </c>
      <c r="M18" s="2">
        <v>0.54</v>
      </c>
      <c r="N18" s="2">
        <v>0.56999999999999995</v>
      </c>
      <c r="O18" s="2">
        <v>0.57999999999999996</v>
      </c>
      <c r="P18" s="2">
        <v>0.65</v>
      </c>
      <c r="Q18" s="9"/>
      <c r="R18" s="9">
        <f t="shared" si="0"/>
        <v>0.59733333333333338</v>
      </c>
      <c r="S18" s="9">
        <f t="shared" si="1"/>
        <v>5.4571927197921456E-2</v>
      </c>
    </row>
    <row r="19" spans="1:19" x14ac:dyDescent="0.25">
      <c r="A19" s="9" t="s">
        <v>50</v>
      </c>
      <c r="B19" s="2">
        <v>1.36</v>
      </c>
      <c r="C19" s="2">
        <v>1.47</v>
      </c>
      <c r="D19" s="2">
        <v>1.46</v>
      </c>
      <c r="E19" s="2">
        <v>1.32</v>
      </c>
      <c r="F19" s="2">
        <v>1.3</v>
      </c>
      <c r="G19" s="2">
        <v>1.41</v>
      </c>
      <c r="H19" s="2">
        <v>1.33</v>
      </c>
      <c r="I19" s="2">
        <v>1.36</v>
      </c>
      <c r="J19" s="2">
        <v>1.32</v>
      </c>
      <c r="K19" s="2">
        <v>1.3</v>
      </c>
      <c r="L19" s="2">
        <v>1.37</v>
      </c>
      <c r="M19" s="2">
        <v>1.43</v>
      </c>
      <c r="N19" s="2">
        <v>1.42</v>
      </c>
      <c r="O19" s="2">
        <v>1.37</v>
      </c>
      <c r="P19" s="2">
        <v>1.35</v>
      </c>
      <c r="Q19" s="9"/>
      <c r="R19" s="9">
        <f t="shared" si="0"/>
        <v>1.3713333333333335</v>
      </c>
      <c r="S19" s="9">
        <f t="shared" si="1"/>
        <v>5.5274208228052353E-2</v>
      </c>
    </row>
    <row r="20" spans="1:19" x14ac:dyDescent="0.25">
      <c r="A20" s="9" t="s">
        <v>2</v>
      </c>
      <c r="B20" s="9">
        <f t="shared" ref="B20:P20" si="2">SUM(B6:B19)</f>
        <v>97.259999999999977</v>
      </c>
      <c r="C20" s="9">
        <f t="shared" si="2"/>
        <v>97.050000000000011</v>
      </c>
      <c r="D20" s="9">
        <f t="shared" si="2"/>
        <v>97.05</v>
      </c>
      <c r="E20" s="9">
        <f t="shared" si="2"/>
        <v>97.11999999999999</v>
      </c>
      <c r="F20" s="9">
        <f t="shared" si="2"/>
        <v>97.33</v>
      </c>
      <c r="G20" s="9">
        <f t="shared" si="2"/>
        <v>97.15</v>
      </c>
      <c r="H20" s="9">
        <f t="shared" si="2"/>
        <v>97.559999999999988</v>
      </c>
      <c r="I20" s="9">
        <f t="shared" si="2"/>
        <v>97.170000000000016</v>
      </c>
      <c r="J20" s="9">
        <f t="shared" si="2"/>
        <v>97.38000000000001</v>
      </c>
      <c r="K20" s="9">
        <f t="shared" si="2"/>
        <v>97.029999999999973</v>
      </c>
      <c r="L20" s="9">
        <f t="shared" si="2"/>
        <v>97.370000000000019</v>
      </c>
      <c r="M20" s="9">
        <f t="shared" si="2"/>
        <v>97.250000000000028</v>
      </c>
      <c r="N20" s="9">
        <f t="shared" si="2"/>
        <v>97.16</v>
      </c>
      <c r="O20" s="9">
        <f t="shared" si="2"/>
        <v>97.170000000000016</v>
      </c>
      <c r="P20" s="9">
        <f t="shared" si="2"/>
        <v>97.75</v>
      </c>
      <c r="Q20" s="9"/>
      <c r="R20" s="9">
        <f>SUM(R6:R19)</f>
        <v>97.25333333333333</v>
      </c>
      <c r="S20" s="9">
        <f t="shared" si="1"/>
        <v>0.19998809488376654</v>
      </c>
    </row>
    <row r="25" spans="1:19" ht="18.75" x14ac:dyDescent="0.35">
      <c r="D25" s="6" t="s">
        <v>26</v>
      </c>
      <c r="E25" s="7"/>
      <c r="F25" s="7" t="s">
        <v>95</v>
      </c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9" ht="15.75" x14ac:dyDescent="0.25"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9" ht="19.5" x14ac:dyDescent="0.35">
      <c r="D27" s="7" t="s">
        <v>27</v>
      </c>
      <c r="E27" s="7"/>
      <c r="F27" s="8" t="s">
        <v>94</v>
      </c>
      <c r="G27" s="7"/>
      <c r="H27" s="8"/>
      <c r="I27" s="7"/>
      <c r="J27" s="7"/>
      <c r="K27" s="8"/>
      <c r="L27" s="7"/>
      <c r="M27" s="7"/>
      <c r="N27" s="7"/>
      <c r="O27" s="7"/>
      <c r="P27" s="7"/>
      <c r="Q27" s="7"/>
    </row>
    <row r="29" spans="1:19" x14ac:dyDescent="0.25">
      <c r="A29" t="s">
        <v>28</v>
      </c>
      <c r="I29" t="s">
        <v>0</v>
      </c>
    </row>
    <row r="30" spans="1:19" x14ac:dyDescent="0.25">
      <c r="A30" t="s">
        <v>62</v>
      </c>
    </row>
    <row r="31" spans="1:19" x14ac:dyDescent="0.25">
      <c r="A31" t="s">
        <v>51</v>
      </c>
    </row>
    <row r="32" spans="1:19" x14ac:dyDescent="0.25">
      <c r="A32" t="s">
        <v>52</v>
      </c>
    </row>
    <row r="33" spans="1:1" x14ac:dyDescent="0.25">
      <c r="A33" t="s">
        <v>63</v>
      </c>
    </row>
    <row r="34" spans="1:1" x14ac:dyDescent="0.25">
      <c r="A34" t="s">
        <v>64</v>
      </c>
    </row>
    <row r="35" spans="1:1" x14ac:dyDescent="0.25">
      <c r="A35" t="s">
        <v>65</v>
      </c>
    </row>
    <row r="36" spans="1:1" x14ac:dyDescent="0.25">
      <c r="A36" t="s">
        <v>53</v>
      </c>
    </row>
    <row r="37" spans="1:1" x14ac:dyDescent="0.25">
      <c r="A37" t="s">
        <v>56</v>
      </c>
    </row>
    <row r="38" spans="1:1" x14ac:dyDescent="0.25">
      <c r="A38" t="s">
        <v>57</v>
      </c>
    </row>
    <row r="39" spans="1:1" x14ac:dyDescent="0.25">
      <c r="A39" t="s">
        <v>58</v>
      </c>
    </row>
    <row r="40" spans="1:1" x14ac:dyDescent="0.25">
      <c r="A40" t="s">
        <v>66</v>
      </c>
    </row>
    <row r="41" spans="1:1" x14ac:dyDescent="0.25">
      <c r="A41" t="s">
        <v>59</v>
      </c>
    </row>
    <row r="42" spans="1:1" x14ac:dyDescent="0.25">
      <c r="A42" t="s">
        <v>60</v>
      </c>
    </row>
    <row r="43" spans="1:1" x14ac:dyDescent="0.25">
      <c r="A43" t="s">
        <v>67</v>
      </c>
    </row>
    <row r="44" spans="1:1" x14ac:dyDescent="0.25">
      <c r="A44" t="s">
        <v>61</v>
      </c>
    </row>
    <row r="45" spans="1:1" x14ac:dyDescent="0.25">
      <c r="A45" t="s">
        <v>68</v>
      </c>
    </row>
    <row r="46" spans="1:1" x14ac:dyDescent="0.25">
      <c r="A46" t="s">
        <v>69</v>
      </c>
    </row>
    <row r="47" spans="1:1" x14ac:dyDescent="0.25">
      <c r="A47" t="s">
        <v>54</v>
      </c>
    </row>
    <row r="48" spans="1:1" x14ac:dyDescent="0.25">
      <c r="A48" t="s">
        <v>55</v>
      </c>
    </row>
    <row r="50" spans="1:1" x14ac:dyDescent="0.25">
      <c r="A50" t="s">
        <v>70</v>
      </c>
    </row>
    <row r="51" spans="1:1" x14ac:dyDescent="0.25">
      <c r="A51" t="s">
        <v>71</v>
      </c>
    </row>
    <row r="52" spans="1:1" x14ac:dyDescent="0.25">
      <c r="A52" t="s">
        <v>72</v>
      </c>
    </row>
    <row r="53" spans="1:1" x14ac:dyDescent="0.25">
      <c r="A53" t="s">
        <v>73</v>
      </c>
    </row>
    <row r="54" spans="1:1" x14ac:dyDescent="0.25">
      <c r="A54" t="s">
        <v>74</v>
      </c>
    </row>
    <row r="55" spans="1:1" x14ac:dyDescent="0.25">
      <c r="A55" t="s">
        <v>75</v>
      </c>
    </row>
    <row r="56" spans="1:1" x14ac:dyDescent="0.25">
      <c r="A56" t="s">
        <v>76</v>
      </c>
    </row>
    <row r="57" spans="1:1" x14ac:dyDescent="0.25">
      <c r="A57" t="s">
        <v>77</v>
      </c>
    </row>
    <row r="58" spans="1:1" x14ac:dyDescent="0.25">
      <c r="A58" t="s">
        <v>78</v>
      </c>
    </row>
    <row r="59" spans="1:1" x14ac:dyDescent="0.25">
      <c r="A59" t="s">
        <v>79</v>
      </c>
    </row>
    <row r="60" spans="1:1" x14ac:dyDescent="0.25">
      <c r="A60" t="s">
        <v>80</v>
      </c>
    </row>
    <row r="61" spans="1:1" x14ac:dyDescent="0.25">
      <c r="A61" t="s">
        <v>81</v>
      </c>
    </row>
    <row r="62" spans="1:1" x14ac:dyDescent="0.25">
      <c r="A62" t="s">
        <v>82</v>
      </c>
    </row>
    <row r="63" spans="1:1" x14ac:dyDescent="0.25">
      <c r="A63" t="s">
        <v>83</v>
      </c>
    </row>
    <row r="64" spans="1:1" x14ac:dyDescent="0.25">
      <c r="A64" t="s">
        <v>84</v>
      </c>
    </row>
    <row r="66" spans="1:1" x14ac:dyDescent="0.25">
      <c r="A66" t="s">
        <v>29</v>
      </c>
    </row>
    <row r="67" spans="1:1" x14ac:dyDescent="0.25">
      <c r="A67" t="s">
        <v>30</v>
      </c>
    </row>
    <row r="68" spans="1:1" x14ac:dyDescent="0.25">
      <c r="A68" t="s">
        <v>31</v>
      </c>
    </row>
    <row r="69" spans="1:1" x14ac:dyDescent="0.25">
      <c r="A69" t="s">
        <v>32</v>
      </c>
    </row>
    <row r="70" spans="1:1" x14ac:dyDescent="0.25">
      <c r="A70" t="s">
        <v>35</v>
      </c>
    </row>
    <row r="71" spans="1:1" x14ac:dyDescent="0.25">
      <c r="A71" t="s">
        <v>85</v>
      </c>
    </row>
    <row r="72" spans="1:1" x14ac:dyDescent="0.25">
      <c r="A72" t="s">
        <v>36</v>
      </c>
    </row>
    <row r="73" spans="1:1" x14ac:dyDescent="0.25">
      <c r="A73" t="s">
        <v>33</v>
      </c>
    </row>
    <row r="74" spans="1:1" x14ac:dyDescent="0.25">
      <c r="A74" t="s">
        <v>34</v>
      </c>
    </row>
    <row r="75" spans="1:1" x14ac:dyDescent="0.25">
      <c r="A75" t="s">
        <v>86</v>
      </c>
    </row>
    <row r="76" spans="1:1" x14ac:dyDescent="0.25">
      <c r="A76" t="s">
        <v>87</v>
      </c>
    </row>
    <row r="77" spans="1:1" x14ac:dyDescent="0.25">
      <c r="A77" t="s">
        <v>88</v>
      </c>
    </row>
    <row r="78" spans="1:1" x14ac:dyDescent="0.25">
      <c r="A78" t="s">
        <v>89</v>
      </c>
    </row>
    <row r="79" spans="1:1" x14ac:dyDescent="0.25">
      <c r="A79" t="s">
        <v>90</v>
      </c>
    </row>
    <row r="80" spans="1:1" x14ac:dyDescent="0.25">
      <c r="A80" t="s">
        <v>91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mabadean</dc:creator>
  <cp:lastModifiedBy>mabadean</cp:lastModifiedBy>
  <dcterms:created xsi:type="dcterms:W3CDTF">2012-12-10T05:44:45Z</dcterms:created>
  <dcterms:modified xsi:type="dcterms:W3CDTF">2013-06-19T22:57:35Z</dcterms:modified>
</cp:coreProperties>
</file>