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AA24" i="1" l="1"/>
  <c r="AA23" i="1"/>
  <c r="Z23" i="1"/>
  <c r="AA22" i="1"/>
  <c r="Z22" i="1"/>
  <c r="AA21" i="1"/>
  <c r="Z21" i="1"/>
  <c r="AA20" i="1"/>
  <c r="Z20" i="1"/>
  <c r="AA19" i="1"/>
  <c r="Z19" i="1"/>
  <c r="AA18" i="1"/>
  <c r="Z18" i="1"/>
  <c r="AA17" i="1"/>
  <c r="Z17" i="1"/>
  <c r="AA16" i="1"/>
  <c r="Z16" i="1"/>
  <c r="AA15" i="1"/>
  <c r="Z15" i="1"/>
  <c r="AA14" i="1"/>
  <c r="Z14" i="1"/>
  <c r="AA13" i="1"/>
  <c r="Z13" i="1"/>
  <c r="AA12" i="1"/>
  <c r="Z12" i="1"/>
  <c r="AA11" i="1"/>
  <c r="Z11" i="1"/>
  <c r="AA10" i="1"/>
  <c r="Z10" i="1"/>
  <c r="AA9" i="1"/>
  <c r="Z9" i="1"/>
  <c r="AA8" i="1"/>
  <c r="Z8" i="1"/>
  <c r="AA7" i="1"/>
  <c r="Z7" i="1"/>
  <c r="AA6" i="1"/>
  <c r="Z6" i="1"/>
  <c r="Z24" i="1" s="1"/>
  <c r="AA5" i="1"/>
  <c r="Z5" i="1"/>
</calcChain>
</file>

<file path=xl/sharedStrings.xml><?xml version="1.0" encoding="utf-8"?>
<sst xmlns="http://schemas.openxmlformats.org/spreadsheetml/2006/main" count="156" uniqueCount="122">
  <si>
    <t>R130714</t>
  </si>
  <si>
    <t>waimirite-Y</t>
  </si>
  <si>
    <t>Operation conditions:</t>
  </si>
  <si>
    <t>15 kV</t>
  </si>
  <si>
    <t>20 nA</t>
  </si>
  <si>
    <t xml:space="preserve">Beam Size : &lt; 1 µm </t>
  </si>
  <si>
    <r>
      <t>Cameca</t>
    </r>
    <r>
      <rPr>
        <sz val="11"/>
        <color indexed="63"/>
        <rFont val="Arial"/>
        <family val="2"/>
      </rPr>
      <t> SX100 electron </t>
    </r>
    <r>
      <rPr>
        <sz val="11"/>
        <color indexed="8"/>
        <rFont val="Arial"/>
        <family val="2"/>
      </rPr>
      <t>microprobe</t>
    </r>
  </si>
  <si>
    <t>Weight%</t>
  </si>
  <si>
    <t>#1</t>
  </si>
  <si>
    <t>#2</t>
  </si>
  <si>
    <t>#3</t>
  </si>
  <si>
    <t>#4</t>
  </si>
  <si>
    <t>#5</t>
  </si>
  <si>
    <t>#7</t>
  </si>
  <si>
    <t>#8</t>
  </si>
  <si>
    <t>#9</t>
  </si>
  <si>
    <t>#10</t>
  </si>
  <si>
    <t>#11</t>
  </si>
  <si>
    <t>#12</t>
  </si>
  <si>
    <t>#13</t>
  </si>
  <si>
    <t>#14</t>
  </si>
  <si>
    <t>#15</t>
  </si>
  <si>
    <t>#16</t>
  </si>
  <si>
    <t>#17</t>
  </si>
  <si>
    <t>#18</t>
  </si>
  <si>
    <t>#19</t>
  </si>
  <si>
    <t>#20</t>
  </si>
  <si>
    <t>#21</t>
  </si>
  <si>
    <t>#22</t>
  </si>
  <si>
    <t>#23</t>
  </si>
  <si>
    <t>#24</t>
  </si>
  <si>
    <t>average</t>
  </si>
  <si>
    <t>STD</t>
  </si>
  <si>
    <t>F</t>
  </si>
  <si>
    <t>Y</t>
  </si>
  <si>
    <t>Al</t>
  </si>
  <si>
    <t>Ca</t>
  </si>
  <si>
    <t>Si</t>
  </si>
  <si>
    <t>Er</t>
  </si>
  <si>
    <t>Yb</t>
  </si>
  <si>
    <t>Gd</t>
  </si>
  <si>
    <t>Ho</t>
  </si>
  <si>
    <t>La</t>
  </si>
  <si>
    <t>Dy</t>
  </si>
  <si>
    <t>Tb</t>
  </si>
  <si>
    <t>Ce</t>
  </si>
  <si>
    <t>Nd</t>
  </si>
  <si>
    <t>Pr</t>
  </si>
  <si>
    <t>Sm</t>
  </si>
  <si>
    <t>Tm</t>
  </si>
  <si>
    <t>Lu</t>
  </si>
  <si>
    <t>Fe</t>
  </si>
  <si>
    <t>Total</t>
  </si>
  <si>
    <t>ideal</t>
  </si>
  <si>
    <r>
      <t>YF</t>
    </r>
    <r>
      <rPr>
        <vertAlign val="subscript"/>
        <sz val="14"/>
        <color indexed="8"/>
        <rFont val="Calibri"/>
        <family val="2"/>
      </rPr>
      <t>3</t>
    </r>
  </si>
  <si>
    <t>measured</t>
  </si>
  <si>
    <r>
      <t>(Y</t>
    </r>
    <r>
      <rPr>
        <vertAlign val="subscript"/>
        <sz val="14"/>
        <color indexed="8"/>
        <rFont val="Calibri"/>
        <family val="2"/>
      </rPr>
      <t>0.78</t>
    </r>
    <r>
      <rPr>
        <sz val="14"/>
        <color indexed="8"/>
        <rFont val="Calibri"/>
        <family val="2"/>
      </rPr>
      <t>Dy</t>
    </r>
    <r>
      <rPr>
        <vertAlign val="subscript"/>
        <sz val="14"/>
        <color indexed="8"/>
        <rFont val="Calibri"/>
        <family val="2"/>
      </rPr>
      <t>0.09</t>
    </r>
    <r>
      <rPr>
        <sz val="14"/>
        <color indexed="8"/>
        <rFont val="Calibri"/>
        <family val="2"/>
      </rPr>
      <t>Er</t>
    </r>
    <r>
      <rPr>
        <vertAlign val="subscript"/>
        <sz val="14"/>
        <color indexed="8"/>
        <rFont val="Calibri"/>
        <family val="2"/>
      </rPr>
      <t>0.07</t>
    </r>
    <r>
      <rPr>
        <sz val="14"/>
        <color indexed="8"/>
        <rFont val="Calibri"/>
        <family val="2"/>
      </rPr>
      <t>Yb</t>
    </r>
    <r>
      <rPr>
        <vertAlign val="subscript"/>
        <sz val="14"/>
        <color indexed="8"/>
        <rFont val="Calibri"/>
        <family val="2"/>
      </rPr>
      <t>0.06</t>
    </r>
    <r>
      <rPr>
        <sz val="14"/>
        <color indexed="8"/>
        <rFont val="Calibri"/>
        <family val="2"/>
      </rPr>
      <t>Ca</t>
    </r>
    <r>
      <rPr>
        <vertAlign val="subscript"/>
        <sz val="14"/>
        <color indexed="8"/>
        <rFont val="Calibri"/>
        <family val="2"/>
      </rPr>
      <t>0.04</t>
    </r>
    <r>
      <rPr>
        <sz val="14"/>
        <color indexed="8"/>
        <rFont val="Calibri"/>
        <family val="2"/>
      </rPr>
      <t>Gd</t>
    </r>
    <r>
      <rPr>
        <vertAlign val="subscript"/>
        <sz val="14"/>
        <color indexed="8"/>
        <rFont val="Calibri"/>
        <family val="2"/>
      </rPr>
      <t>0.02</t>
    </r>
    <r>
      <rPr>
        <sz val="14"/>
        <color indexed="8"/>
        <rFont val="Calibri"/>
        <family val="2"/>
      </rPr>
      <t>Ho</t>
    </r>
    <r>
      <rPr>
        <vertAlign val="subscript"/>
        <sz val="14"/>
        <color indexed="8"/>
        <rFont val="Calibri"/>
        <family val="2"/>
      </rPr>
      <t>0.02</t>
    </r>
    <r>
      <rPr>
        <sz val="14"/>
        <color indexed="8"/>
        <rFont val="Calibri"/>
        <family val="2"/>
      </rPr>
      <t>Al</t>
    </r>
    <r>
      <rPr>
        <vertAlign val="subscript"/>
        <sz val="14"/>
        <color indexed="8"/>
        <rFont val="Calibri"/>
        <family val="2"/>
      </rPr>
      <t>0.01</t>
    </r>
    <r>
      <rPr>
        <sz val="14"/>
        <color indexed="8"/>
        <rFont val="Calibri"/>
        <family val="2"/>
      </rPr>
      <t>Lu</t>
    </r>
    <r>
      <rPr>
        <vertAlign val="subscript"/>
        <sz val="14"/>
        <color indexed="8"/>
        <rFont val="Calibri"/>
        <family val="2"/>
      </rPr>
      <t>0.01</t>
    </r>
    <r>
      <rPr>
        <sz val="14"/>
        <color indexed="8"/>
        <rFont val="Calibri"/>
        <family val="2"/>
      </rPr>
      <t>Nd</t>
    </r>
    <r>
      <rPr>
        <vertAlign val="subscript"/>
        <sz val="14"/>
        <color indexed="8"/>
        <rFont val="Calibri"/>
        <family val="2"/>
      </rPr>
      <t>0.01</t>
    </r>
    <r>
      <rPr>
        <sz val="14"/>
        <color indexed="8"/>
        <rFont val="Calibri"/>
        <family val="2"/>
      </rPr>
      <t>Si</t>
    </r>
    <r>
      <rPr>
        <vertAlign val="subscript"/>
        <sz val="14"/>
        <color indexed="8"/>
        <rFont val="Calibri"/>
        <family val="2"/>
      </rPr>
      <t>0.01</t>
    </r>
    <r>
      <rPr>
        <sz val="14"/>
        <color indexed="8"/>
        <rFont val="Calibri"/>
        <family val="2"/>
      </rPr>
      <t>Sm</t>
    </r>
    <r>
      <rPr>
        <vertAlign val="subscript"/>
        <sz val="14"/>
        <color indexed="8"/>
        <rFont val="Calibri"/>
        <family val="2"/>
      </rPr>
      <t>0.01</t>
    </r>
    <r>
      <rPr>
        <sz val="14"/>
        <color indexed="8"/>
        <rFont val="Calibri"/>
        <family val="2"/>
      </rPr>
      <t>Tb</t>
    </r>
    <r>
      <rPr>
        <vertAlign val="subscript"/>
        <sz val="14"/>
        <color indexed="8"/>
        <rFont val="Calibri"/>
        <family val="2"/>
      </rPr>
      <t>0.01</t>
    </r>
    <r>
      <rPr>
        <sz val="14"/>
        <color indexed="8"/>
        <rFont val="Calibri"/>
        <family val="2"/>
      </rPr>
      <t>Tm</t>
    </r>
    <r>
      <rPr>
        <vertAlign val="subscript"/>
        <sz val="14"/>
        <color indexed="8"/>
        <rFont val="Calibri"/>
        <family val="2"/>
      </rPr>
      <t>0.01</t>
    </r>
    <r>
      <rPr>
        <sz val="14"/>
        <color indexed="8"/>
        <rFont val="Calibri"/>
        <family val="2"/>
      </rPr>
      <t>)</t>
    </r>
    <r>
      <rPr>
        <vertAlign val="subscript"/>
        <sz val="14"/>
        <color indexed="8"/>
        <rFont val="Calibri"/>
        <family val="2"/>
      </rPr>
      <t>Ʃ1.15</t>
    </r>
    <r>
      <rPr>
        <sz val="14"/>
        <color indexed="8"/>
        <rFont val="Calibri"/>
        <family val="2"/>
      </rPr>
      <t>F</t>
    </r>
    <r>
      <rPr>
        <vertAlign val="subscript"/>
        <sz val="14"/>
        <color indexed="8"/>
        <rFont val="Calibri"/>
        <family val="2"/>
      </rPr>
      <t>2.85</t>
    </r>
  </si>
  <si>
    <t>Elements</t>
  </si>
  <si>
    <t>Xtal</t>
  </si>
  <si>
    <t xml:space="preserve">Standard Name :   </t>
  </si>
  <si>
    <t xml:space="preserve">Standard composition :   </t>
  </si>
  <si>
    <t>F  Ka</t>
  </si>
  <si>
    <t>TAP</t>
  </si>
  <si>
    <t xml:space="preserve"> </t>
  </si>
  <si>
    <t xml:space="preserve"> F  On MgF2 </t>
  </si>
  <si>
    <t xml:space="preserve"> MgF2 = Mg : 39.01%, F  : 60.99% </t>
  </si>
  <si>
    <t>Y  La</t>
  </si>
  <si>
    <t xml:space="preserve"> Y  On YAG </t>
  </si>
  <si>
    <t xml:space="preserve"> YAG = Y  : 44.93%, Al : 22.73%, O  : 32.34% </t>
  </si>
  <si>
    <t>Al Ka</t>
  </si>
  <si>
    <t xml:space="preserve"> Al On anor-hk </t>
  </si>
  <si>
    <t xml:space="preserve"> anor-hk = Si : 20.57%, Al : 18.98%, Fe : 0.38%, Mg : 0.05%, Ca : 13.71%, Na : 0.44%, O  : 46.08% </t>
  </si>
  <si>
    <t>Ca Ka</t>
  </si>
  <si>
    <t>PET</t>
  </si>
  <si>
    <t xml:space="preserve"> Ca On diopside </t>
  </si>
  <si>
    <t xml:space="preserve"> diopside = Si : 25.93%, Mg : 11.23%, Ca : 18.51%, O  : 44.32% </t>
  </si>
  <si>
    <t>Si Ka</t>
  </si>
  <si>
    <t xml:space="preserve"> Si On wollast </t>
  </si>
  <si>
    <t xml:space="preserve"> wollast = Si : 24.18%, Ca : 34.5%, O  : 41.32% </t>
  </si>
  <si>
    <t>Er La</t>
  </si>
  <si>
    <t>LIF</t>
  </si>
  <si>
    <t xml:space="preserve"> Er On Er_Ed </t>
  </si>
  <si>
    <t xml:space="preserve"> Er_Ed = O  : 38.15%, Al : 6.9%, Si : 20.58%, Ca : 14.28%, Er : 20.% </t>
  </si>
  <si>
    <t>Yb La</t>
  </si>
  <si>
    <t xml:space="preserve"> Yb On Yb_Ed </t>
  </si>
  <si>
    <t xml:space="preserve"> Yb_Ed = O  : 38.46%, Al : 6.04%, Si : 21.94%, Ca : 13.65%, Yb : 19.07% </t>
  </si>
  <si>
    <t>Gd La</t>
  </si>
  <si>
    <t xml:space="preserve"> Gd On Gd_Ed </t>
  </si>
  <si>
    <t xml:space="preserve"> Gd_Ed = Al : 6.23%, Si : 22.09%, Ca : 13.7%, Gd : 18.39%, O  : 38.99% </t>
  </si>
  <si>
    <t>Ho Lb</t>
  </si>
  <si>
    <t xml:space="preserve"> Ho On Ho_Ed </t>
  </si>
  <si>
    <t xml:space="preserve"> Ho_Ed = Al : 6.59%, Si : 22.11%, Ca : 13.6%, Ho : 18.88%, O  : 37.82% </t>
  </si>
  <si>
    <t>La La</t>
  </si>
  <si>
    <t xml:space="preserve"> La On La_Ed </t>
  </si>
  <si>
    <t xml:space="preserve"> La_Ed = O  : 41.59%, Al : 5.74%, Si : 25.58%, Ca : 12.11%, La : 14.52% </t>
  </si>
  <si>
    <t>Dy La</t>
  </si>
  <si>
    <t xml:space="preserve"> Dy On Dy_Ed </t>
  </si>
  <si>
    <t xml:space="preserve"> Dy_Ed = Al : 6.34%, Si : 21.99%, Ca : 13.66%, Dy : 18.56%, O  : 38.89% </t>
  </si>
  <si>
    <t>Tb La</t>
  </si>
  <si>
    <t xml:space="preserve"> Tb On Tb_Ed </t>
  </si>
  <si>
    <t xml:space="preserve"> Tb_Ed = Al : 6.4%, Si : 21.05%, Ca : 13.89%, Tb : 19.43%, O  : 38.3% </t>
  </si>
  <si>
    <t>Ce La</t>
  </si>
  <si>
    <t xml:space="preserve"> Ce On Ce_Ed </t>
  </si>
  <si>
    <t xml:space="preserve"> Ce_Ed = O  : 40.49%, Al : 5.5%, Si : 24.63%, Ca : 11.65%, Ce : 16.81% </t>
  </si>
  <si>
    <t>Nd La</t>
  </si>
  <si>
    <t xml:space="preserve"> Nd On Nd_Ed </t>
  </si>
  <si>
    <t xml:space="preserve"> Nd_Ed = O  : 41.33%, Al : 5.65%, Si : 25.48%, Ca : 12.16%, Nd : 14.55% </t>
  </si>
  <si>
    <t>Pr Lb</t>
  </si>
  <si>
    <t xml:space="preserve"> Pr On Pr_Ed </t>
  </si>
  <si>
    <t xml:space="preserve"> Pr_Ed = O  : 41.55%, Al : 5.61%, Si : 25.73%, Ca : 12.19%, Pr : 13.99% </t>
  </si>
  <si>
    <t>Sm La</t>
  </si>
  <si>
    <t xml:space="preserve"> Sm On Sm_Ed </t>
  </si>
  <si>
    <t xml:space="preserve"> Sm_Ed = O  : 40.2%, Al : 6.32%, Si : 23.07%, Ca : 13.8%, Sm : 17.47% </t>
  </si>
  <si>
    <t>Tm La</t>
  </si>
  <si>
    <t xml:space="preserve"> Tm On Tm_Ed </t>
  </si>
  <si>
    <t xml:space="preserve"> Tm_Ed = O  : 35.6%, Al : 7.28%, Si : 16.53%, Ca : 16.56%, Tm : 23.1% </t>
  </si>
  <si>
    <t>Lu La</t>
  </si>
  <si>
    <t xml:space="preserve"> Lu On Lu_Ed </t>
  </si>
  <si>
    <t xml:space="preserve"> Lu_Ed = O  : 38.22%, Al : 6.33%, Si : 22.2%, Ca : 13.89%, Lu : 20.06% </t>
  </si>
  <si>
    <t>Fe Ka</t>
  </si>
  <si>
    <t xml:space="preserve"> Fe On fayalite </t>
  </si>
  <si>
    <t xml:space="preserve"> fayalite = Si : 13.84%, Ti : 0.01%, Al : 0.05%, Fe : 52.24%, Mn : 1.55%, Mg : 0.06%, Ca : 0.21%, Zn : 0.38%, O  : 31.45%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</si>
</sst>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indexed="63"/>
      <name val="Arial"/>
      <family val="2"/>
    </font>
    <font>
      <sz val="11"/>
      <color indexed="8"/>
      <name val="Arial"/>
      <family val="2"/>
    </font>
    <font>
      <sz val="14"/>
      <color theme="1"/>
      <name val="Calibri"/>
      <family val="2"/>
      <scheme val="minor"/>
    </font>
    <font>
      <vertAlign val="subscript"/>
      <sz val="14"/>
      <color indexed="8"/>
      <name val="Calibri"/>
      <family val="2"/>
    </font>
    <font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/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2" fontId="4" fillId="0" borderId="0" xfId="0" applyNumberFormat="1" applyFont="1"/>
    <xf numFmtId="0" fontId="4" fillId="0" borderId="0" xfId="0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2"/>
  <sheetViews>
    <sheetView tabSelected="1" workbookViewId="0">
      <selection activeCell="N2" sqref="N2"/>
    </sheetView>
  </sheetViews>
  <sheetFormatPr defaultRowHeight="15" x14ac:dyDescent="0.25"/>
  <sheetData>
    <row r="1" spans="1:27" x14ac:dyDescent="0.25">
      <c r="A1" t="s">
        <v>0</v>
      </c>
      <c r="C1" t="s">
        <v>1</v>
      </c>
    </row>
    <row r="2" spans="1:27" x14ac:dyDescent="0.25">
      <c r="A2" t="s">
        <v>2</v>
      </c>
      <c r="C2" t="s">
        <v>3</v>
      </c>
      <c r="D2" s="1" t="s">
        <v>4</v>
      </c>
      <c r="E2" s="1" t="s">
        <v>5</v>
      </c>
      <c r="F2" s="1"/>
      <c r="G2" s="1"/>
      <c r="H2" s="2" t="s">
        <v>6</v>
      </c>
      <c r="I2" s="1"/>
      <c r="J2" s="1"/>
    </row>
    <row r="3" spans="1:27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x14ac:dyDescent="0.25">
      <c r="A4" s="4" t="s">
        <v>7</v>
      </c>
      <c r="B4" s="5" t="s">
        <v>8</v>
      </c>
      <c r="C4" s="5" t="s">
        <v>9</v>
      </c>
      <c r="D4" s="5" t="s">
        <v>10</v>
      </c>
      <c r="E4" s="5" t="s">
        <v>11</v>
      </c>
      <c r="F4" s="5" t="s">
        <v>12</v>
      </c>
      <c r="G4" s="5" t="s">
        <v>13</v>
      </c>
      <c r="H4" s="5" t="s">
        <v>14</v>
      </c>
      <c r="I4" s="5" t="s">
        <v>15</v>
      </c>
      <c r="J4" s="5" t="s">
        <v>16</v>
      </c>
      <c r="K4" s="5" t="s">
        <v>17</v>
      </c>
      <c r="L4" s="5" t="s">
        <v>18</v>
      </c>
      <c r="M4" s="5" t="s">
        <v>19</v>
      </c>
      <c r="N4" s="5" t="s">
        <v>20</v>
      </c>
      <c r="O4" s="5" t="s">
        <v>21</v>
      </c>
      <c r="P4" s="5" t="s">
        <v>22</v>
      </c>
      <c r="Q4" s="5" t="s">
        <v>23</v>
      </c>
      <c r="R4" s="5" t="s">
        <v>24</v>
      </c>
      <c r="S4" s="5" t="s">
        <v>25</v>
      </c>
      <c r="T4" s="5" t="s">
        <v>26</v>
      </c>
      <c r="U4" s="5" t="s">
        <v>27</v>
      </c>
      <c r="V4" s="5" t="s">
        <v>28</v>
      </c>
      <c r="W4" s="5" t="s">
        <v>29</v>
      </c>
      <c r="X4" s="5" t="s">
        <v>30</v>
      </c>
      <c r="Y4" s="4"/>
      <c r="Z4" s="4" t="s">
        <v>31</v>
      </c>
      <c r="AA4" s="4" t="s">
        <v>32</v>
      </c>
    </row>
    <row r="5" spans="1:27" x14ac:dyDescent="0.25">
      <c r="A5" s="4" t="s">
        <v>33</v>
      </c>
      <c r="B5" s="4">
        <v>28.934280000000001</v>
      </c>
      <c r="C5" s="4">
        <v>30.095109999999998</v>
      </c>
      <c r="D5" s="4">
        <v>30.155069999999998</v>
      </c>
      <c r="E5" s="4">
        <v>29.155750000000001</v>
      </c>
      <c r="F5" s="4">
        <v>29.30678</v>
      </c>
      <c r="G5" s="4">
        <v>29.24916</v>
      </c>
      <c r="H5" s="4">
        <v>29.9148</v>
      </c>
      <c r="I5" s="4">
        <v>29.172280000000001</v>
      </c>
      <c r="J5" s="4">
        <v>29.618539999999999</v>
      </c>
      <c r="K5" s="4">
        <v>29.340530000000001</v>
      </c>
      <c r="L5" s="4">
        <v>29.280110000000001</v>
      </c>
      <c r="M5" s="4">
        <v>30.192869999999999</v>
      </c>
      <c r="N5" s="4">
        <v>29.264800000000001</v>
      </c>
      <c r="O5" s="4">
        <v>29.95965</v>
      </c>
      <c r="P5" s="4">
        <v>29.192889999999998</v>
      </c>
      <c r="Q5" s="4">
        <v>28.604520000000001</v>
      </c>
      <c r="R5" s="4">
        <v>28.6951</v>
      </c>
      <c r="S5" s="4">
        <v>29.222570000000001</v>
      </c>
      <c r="T5" s="4">
        <v>28.785409999999999</v>
      </c>
      <c r="U5" s="4">
        <v>28.989239999999999</v>
      </c>
      <c r="V5" s="4">
        <v>28.704809999999998</v>
      </c>
      <c r="W5" s="4">
        <v>29.084099999999999</v>
      </c>
      <c r="X5" s="4">
        <v>28.4314</v>
      </c>
      <c r="Y5" s="4"/>
      <c r="Z5" s="4">
        <f t="shared" ref="Z5:Z23" si="0">AVERAGE(B5:X5)</f>
        <v>29.276076956521734</v>
      </c>
      <c r="AA5" s="4">
        <f t="shared" ref="AA5:AA24" si="1">_xlfn.STDEV.P(B5:X5)</f>
        <v>0.49442684020674277</v>
      </c>
    </row>
    <row r="6" spans="1:27" x14ac:dyDescent="0.25">
      <c r="A6" s="4" t="s">
        <v>34</v>
      </c>
      <c r="B6" s="4">
        <v>38.298839999999998</v>
      </c>
      <c r="C6" s="4">
        <v>36.152030000000003</v>
      </c>
      <c r="D6" s="4">
        <v>38.726869999999998</v>
      </c>
      <c r="E6" s="4">
        <v>37.970039999999997</v>
      </c>
      <c r="F6" s="4">
        <v>36.896590000000003</v>
      </c>
      <c r="G6" s="4">
        <v>38.178339999999999</v>
      </c>
      <c r="H6" s="4">
        <v>37.703879999999998</v>
      </c>
      <c r="I6" s="4">
        <v>38.24042</v>
      </c>
      <c r="J6" s="4">
        <v>37.376130000000003</v>
      </c>
      <c r="K6" s="4">
        <v>38.027329999999999</v>
      </c>
      <c r="L6" s="4">
        <v>37.76905</v>
      </c>
      <c r="M6" s="4">
        <v>38.892600000000002</v>
      </c>
      <c r="N6" s="4">
        <v>36.752180000000003</v>
      </c>
      <c r="O6" s="4">
        <v>37.997520000000002</v>
      </c>
      <c r="P6" s="4">
        <v>37.402859999999997</v>
      </c>
      <c r="Q6" s="4">
        <v>34.783839999999998</v>
      </c>
      <c r="R6" s="4">
        <v>34.882480000000001</v>
      </c>
      <c r="S6" s="4">
        <v>36.78107</v>
      </c>
      <c r="T6" s="4">
        <v>35.066859999999998</v>
      </c>
      <c r="U6" s="4">
        <v>38.313789999999997</v>
      </c>
      <c r="V6" s="4">
        <v>37.483600000000003</v>
      </c>
      <c r="W6" s="4">
        <v>36.887430000000002</v>
      </c>
      <c r="X6" s="4">
        <v>36.744860000000003</v>
      </c>
      <c r="Y6" s="4"/>
      <c r="Z6" s="4">
        <f t="shared" si="0"/>
        <v>37.275156956521741</v>
      </c>
      <c r="AA6" s="4">
        <f t="shared" si="1"/>
        <v>1.1388001182153338</v>
      </c>
    </row>
    <row r="7" spans="1:27" x14ac:dyDescent="0.25">
      <c r="A7" s="4" t="s">
        <v>35</v>
      </c>
      <c r="B7" s="4">
        <v>8.1517000000000006E-2</v>
      </c>
      <c r="C7" s="4">
        <v>0.120416</v>
      </c>
      <c r="D7" s="4">
        <v>9.7134999999999999E-2</v>
      </c>
      <c r="E7" s="4">
        <v>0.111847</v>
      </c>
      <c r="F7" s="4">
        <v>0.14204600000000001</v>
      </c>
      <c r="G7" s="4">
        <v>0.125698</v>
      </c>
      <c r="H7" s="4">
        <v>9.3889E-2</v>
      </c>
      <c r="I7" s="4">
        <v>0.114066</v>
      </c>
      <c r="J7" s="4">
        <v>0.113589</v>
      </c>
      <c r="K7" s="4">
        <v>0.101894</v>
      </c>
      <c r="L7" s="4">
        <v>9.2894000000000004E-2</v>
      </c>
      <c r="M7" s="4">
        <v>6.1513999999999999E-2</v>
      </c>
      <c r="N7" s="4">
        <v>8.9996000000000007E-2</v>
      </c>
      <c r="O7" s="4">
        <v>6.2168000000000001E-2</v>
      </c>
      <c r="P7" s="4">
        <v>0.10981100000000001</v>
      </c>
      <c r="Q7" s="4">
        <v>0.17139799999999999</v>
      </c>
      <c r="R7" s="4">
        <v>0.159028</v>
      </c>
      <c r="S7" s="4">
        <v>0.117661</v>
      </c>
      <c r="T7" s="4">
        <v>5.1691000000000001E-2</v>
      </c>
      <c r="U7" s="4">
        <v>8.9587E-2</v>
      </c>
      <c r="V7" s="4">
        <v>9.5162999999999998E-2</v>
      </c>
      <c r="W7" s="4">
        <v>6.2323000000000003E-2</v>
      </c>
      <c r="X7" s="4">
        <v>6.6492999999999997E-2</v>
      </c>
      <c r="Y7" s="4"/>
      <c r="Z7" s="4">
        <f t="shared" si="0"/>
        <v>0.10138365217391303</v>
      </c>
      <c r="AA7" s="4">
        <f t="shared" si="1"/>
        <v>3.005478641271311E-2</v>
      </c>
    </row>
    <row r="8" spans="1:27" x14ac:dyDescent="0.25">
      <c r="A8" s="4" t="s">
        <v>36</v>
      </c>
      <c r="B8" s="4">
        <v>0.75441000000000003</v>
      </c>
      <c r="C8" s="4">
        <v>0.76728499999999999</v>
      </c>
      <c r="D8" s="4">
        <v>0.77710800000000002</v>
      </c>
      <c r="E8" s="4">
        <v>0.78639000000000003</v>
      </c>
      <c r="F8" s="4">
        <v>0.91164000000000001</v>
      </c>
      <c r="G8" s="4">
        <v>0.80964499999999995</v>
      </c>
      <c r="H8" s="4">
        <v>0.82230400000000003</v>
      </c>
      <c r="I8" s="4">
        <v>0.91210199999999997</v>
      </c>
      <c r="J8" s="4">
        <v>0.79856099999999997</v>
      </c>
      <c r="K8" s="4">
        <v>0.79597099999999998</v>
      </c>
      <c r="L8" s="4">
        <v>0.86732699999999996</v>
      </c>
      <c r="M8" s="4">
        <v>0.88839500000000005</v>
      </c>
      <c r="N8" s="4">
        <v>0.76319400000000004</v>
      </c>
      <c r="O8" s="4">
        <v>0.90615900000000005</v>
      </c>
      <c r="P8" s="4">
        <v>0.79986599999999997</v>
      </c>
      <c r="Q8" s="4">
        <v>0.80675200000000002</v>
      </c>
      <c r="R8" s="4">
        <v>0.92203199999999996</v>
      </c>
      <c r="S8" s="4">
        <v>0.81240800000000002</v>
      </c>
      <c r="T8" s="4">
        <v>0.91459199999999996</v>
      </c>
      <c r="U8" s="4">
        <v>0.80651099999999998</v>
      </c>
      <c r="V8" s="4">
        <v>0.70671300000000004</v>
      </c>
      <c r="W8" s="4">
        <v>0.75309199999999998</v>
      </c>
      <c r="X8" s="4">
        <v>0.75589200000000001</v>
      </c>
      <c r="Y8" s="4"/>
      <c r="Z8" s="4">
        <f t="shared" si="0"/>
        <v>0.81905865217391294</v>
      </c>
      <c r="AA8" s="4">
        <f t="shared" si="1"/>
        <v>6.1583189008752315E-2</v>
      </c>
    </row>
    <row r="9" spans="1:27" x14ac:dyDescent="0.25">
      <c r="A9" s="4" t="s">
        <v>37</v>
      </c>
      <c r="B9" s="4">
        <v>0.109614</v>
      </c>
      <c r="C9" s="4">
        <v>8.4630999999999998E-2</v>
      </c>
      <c r="D9" s="4">
        <v>0.119772</v>
      </c>
      <c r="E9" s="4">
        <v>0.15268999999999999</v>
      </c>
      <c r="F9" s="4">
        <v>0.15407999999999999</v>
      </c>
      <c r="G9" s="4">
        <v>0.15982299999999999</v>
      </c>
      <c r="H9" s="4">
        <v>0.12024</v>
      </c>
      <c r="I9" s="4">
        <v>0.124418</v>
      </c>
      <c r="J9" s="4">
        <v>9.7701999999999997E-2</v>
      </c>
      <c r="K9" s="4">
        <v>0.14790500000000001</v>
      </c>
      <c r="L9" s="4">
        <v>7.7146999999999993E-2</v>
      </c>
      <c r="M9" s="4">
        <v>6.0016E-2</v>
      </c>
      <c r="N9" s="4">
        <v>0.103717</v>
      </c>
      <c r="O9" s="4">
        <v>8.6221000000000006E-2</v>
      </c>
      <c r="P9" s="4">
        <v>0.13422100000000001</v>
      </c>
      <c r="Q9" s="4">
        <v>0.20171600000000001</v>
      </c>
      <c r="R9" s="4">
        <v>0.16913600000000001</v>
      </c>
      <c r="S9" s="4">
        <v>0.13106000000000001</v>
      </c>
      <c r="T9" s="4">
        <v>0.12145</v>
      </c>
      <c r="U9" s="4">
        <v>9.3410999999999994E-2</v>
      </c>
      <c r="V9" s="4">
        <v>0.101007</v>
      </c>
      <c r="W9" s="4">
        <v>6.6358E-2</v>
      </c>
      <c r="X9" s="4">
        <v>8.9547000000000002E-2</v>
      </c>
      <c r="Y9" s="4"/>
      <c r="Z9" s="4">
        <f t="shared" si="0"/>
        <v>0.11764704347826091</v>
      </c>
      <c r="AA9" s="4">
        <f t="shared" si="1"/>
        <v>3.4562268351582465E-2</v>
      </c>
    </row>
    <row r="10" spans="1:27" x14ac:dyDescent="0.25">
      <c r="A10" s="4" t="s">
        <v>38</v>
      </c>
      <c r="B10" s="4">
        <v>6.2810870000000003</v>
      </c>
      <c r="C10" s="4">
        <v>5.9306010000000002</v>
      </c>
      <c r="D10" s="4">
        <v>6.2399480000000001</v>
      </c>
      <c r="E10" s="4">
        <v>6.1914179999999996</v>
      </c>
      <c r="F10" s="4">
        <v>6.3275519999999998</v>
      </c>
      <c r="G10" s="4">
        <v>6.2145640000000002</v>
      </c>
      <c r="H10" s="4">
        <v>6.3694860000000002</v>
      </c>
      <c r="I10" s="4">
        <v>6.0794449999999998</v>
      </c>
      <c r="J10" s="4">
        <v>6.3918379999999999</v>
      </c>
      <c r="K10" s="4">
        <v>6.1809260000000004</v>
      </c>
      <c r="L10" s="4">
        <v>6.2366330000000003</v>
      </c>
      <c r="M10" s="4">
        <v>5.8012870000000003</v>
      </c>
      <c r="N10" s="4">
        <v>6.7401010000000001</v>
      </c>
      <c r="O10" s="4">
        <v>5.9582360000000003</v>
      </c>
      <c r="P10" s="4">
        <v>6.2737319999999999</v>
      </c>
      <c r="Q10" s="4">
        <v>7.2356819999999997</v>
      </c>
      <c r="R10" s="4">
        <v>7.107831</v>
      </c>
      <c r="S10" s="4">
        <v>6.2366299999999999</v>
      </c>
      <c r="T10" s="4">
        <v>7.0583119999999999</v>
      </c>
      <c r="U10" s="4">
        <v>6.5124009999999997</v>
      </c>
      <c r="V10" s="4">
        <v>6.422072</v>
      </c>
      <c r="W10" s="4">
        <v>6.565086</v>
      </c>
      <c r="X10" s="4">
        <v>6.5353199999999996</v>
      </c>
      <c r="Y10" s="4"/>
      <c r="Z10" s="4">
        <f t="shared" si="0"/>
        <v>6.3865299130434794</v>
      </c>
      <c r="AA10" s="4">
        <f t="shared" si="1"/>
        <v>0.35636210692812614</v>
      </c>
    </row>
    <row r="11" spans="1:27" x14ac:dyDescent="0.25">
      <c r="A11" s="4" t="s">
        <v>39</v>
      </c>
      <c r="B11" s="4">
        <v>5.5510529999999996</v>
      </c>
      <c r="C11" s="4">
        <v>4.9861659999999999</v>
      </c>
      <c r="D11" s="4">
        <v>5.3034759999999999</v>
      </c>
      <c r="E11" s="4">
        <v>5.5207499999999996</v>
      </c>
      <c r="F11" s="4">
        <v>5.3574770000000003</v>
      </c>
      <c r="G11" s="4">
        <v>5.2969359999999996</v>
      </c>
      <c r="H11" s="4">
        <v>5.4519900000000003</v>
      </c>
      <c r="I11" s="4">
        <v>5.1133709999999999</v>
      </c>
      <c r="J11" s="4">
        <v>5.7526609999999998</v>
      </c>
      <c r="K11" s="4">
        <v>5.2641470000000004</v>
      </c>
      <c r="L11" s="4">
        <v>5.4640610000000001</v>
      </c>
      <c r="M11" s="4">
        <v>5.4487370000000004</v>
      </c>
      <c r="N11" s="4">
        <v>5.6472619999999996</v>
      </c>
      <c r="O11" s="4">
        <v>5.4368319999999999</v>
      </c>
      <c r="P11" s="4">
        <v>5.6287560000000001</v>
      </c>
      <c r="Q11" s="4">
        <v>5.9720149999999999</v>
      </c>
      <c r="R11" s="4">
        <v>5.8135770000000004</v>
      </c>
      <c r="S11" s="4">
        <v>5.4192450000000001</v>
      </c>
      <c r="T11" s="4">
        <v>6.1590920000000002</v>
      </c>
      <c r="U11" s="4">
        <v>5.4392469999999999</v>
      </c>
      <c r="V11" s="4">
        <v>5.5864260000000003</v>
      </c>
      <c r="W11" s="4">
        <v>5.5317439999999998</v>
      </c>
      <c r="X11" s="4">
        <v>6.1126550000000002</v>
      </c>
      <c r="Y11" s="4"/>
      <c r="Z11" s="4">
        <f t="shared" si="0"/>
        <v>5.5329424347826093</v>
      </c>
      <c r="AA11" s="4">
        <f t="shared" si="1"/>
        <v>0.28047039253986</v>
      </c>
    </row>
    <row r="12" spans="1:27" x14ac:dyDescent="0.25">
      <c r="A12" s="4" t="s">
        <v>40</v>
      </c>
      <c r="B12" s="4">
        <v>1.795085</v>
      </c>
      <c r="C12" s="4">
        <v>1.817293</v>
      </c>
      <c r="D12" s="4">
        <v>1.913848</v>
      </c>
      <c r="E12" s="4">
        <v>1.7648699999999999</v>
      </c>
      <c r="F12" s="4">
        <v>2.0942090000000002</v>
      </c>
      <c r="G12" s="4">
        <v>1.8544769999999999</v>
      </c>
      <c r="H12" s="4">
        <v>1.8097319999999999</v>
      </c>
      <c r="I12" s="4">
        <v>1.680231</v>
      </c>
      <c r="J12" s="4">
        <v>1.932051</v>
      </c>
      <c r="K12" s="4">
        <v>1.783776</v>
      </c>
      <c r="L12" s="4">
        <v>1.8005679999999999</v>
      </c>
      <c r="M12" s="4">
        <v>1.7901899999999999</v>
      </c>
      <c r="N12" s="4">
        <v>1.7219720000000001</v>
      </c>
      <c r="O12" s="4">
        <v>1.800843</v>
      </c>
      <c r="P12" s="4">
        <v>2.041185</v>
      </c>
      <c r="Q12" s="4">
        <v>2.02549</v>
      </c>
      <c r="R12" s="4">
        <v>2.0497450000000002</v>
      </c>
      <c r="S12" s="4">
        <v>1.8829689999999999</v>
      </c>
      <c r="T12" s="4">
        <v>1.9182980000000001</v>
      </c>
      <c r="U12" s="4">
        <v>1.937735</v>
      </c>
      <c r="V12" s="4">
        <v>1.82803</v>
      </c>
      <c r="W12" s="4">
        <v>1.726124</v>
      </c>
      <c r="X12" s="4">
        <v>1.6503490000000001</v>
      </c>
      <c r="Y12" s="4"/>
      <c r="Z12" s="4">
        <f t="shared" si="0"/>
        <v>1.8530030434782609</v>
      </c>
      <c r="AA12" s="4">
        <f t="shared" si="1"/>
        <v>0.11751652494546877</v>
      </c>
    </row>
    <row r="13" spans="1:27" x14ac:dyDescent="0.25">
      <c r="A13" s="4" t="s">
        <v>41</v>
      </c>
      <c r="B13" s="4">
        <v>1.9018679999999999</v>
      </c>
      <c r="C13" s="4">
        <v>1.9751179999999999</v>
      </c>
      <c r="D13" s="4">
        <v>1.8875980000000001</v>
      </c>
      <c r="E13" s="4">
        <v>1.794468</v>
      </c>
      <c r="F13" s="4">
        <v>2.269231</v>
      </c>
      <c r="G13" s="4">
        <v>1.797644</v>
      </c>
      <c r="H13" s="4">
        <v>1.5124679999999999</v>
      </c>
      <c r="I13" s="4">
        <v>1.80694</v>
      </c>
      <c r="J13" s="4">
        <v>1.7191879999999999</v>
      </c>
      <c r="K13" s="4">
        <v>1.7183679999999999</v>
      </c>
      <c r="L13" s="4">
        <v>1.7156169999999999</v>
      </c>
      <c r="M13" s="4">
        <v>1.89029</v>
      </c>
      <c r="N13" s="4">
        <v>2.229174</v>
      </c>
      <c r="O13" s="4">
        <v>1.716162</v>
      </c>
      <c r="P13" s="4">
        <v>1.7195119999999999</v>
      </c>
      <c r="Q13" s="4">
        <v>2.3517269999999999</v>
      </c>
      <c r="R13" s="4">
        <v>1.925646</v>
      </c>
      <c r="S13" s="4">
        <v>1.8288580000000001</v>
      </c>
      <c r="T13" s="4">
        <v>2.1505890000000001</v>
      </c>
      <c r="U13" s="4">
        <v>1.83863</v>
      </c>
      <c r="V13" s="4">
        <v>2.0567160000000002</v>
      </c>
      <c r="W13" s="4">
        <v>1.473068</v>
      </c>
      <c r="X13" s="4">
        <v>1.5717479999999999</v>
      </c>
      <c r="Y13" s="4"/>
      <c r="Z13" s="4">
        <f t="shared" si="0"/>
        <v>1.8630707826086956</v>
      </c>
      <c r="AA13" s="4">
        <f t="shared" si="1"/>
        <v>0.22425139021409196</v>
      </c>
    </row>
    <row r="14" spans="1:27" x14ac:dyDescent="0.25">
      <c r="A14" s="4" t="s">
        <v>42</v>
      </c>
      <c r="B14" s="4">
        <v>0.171071</v>
      </c>
      <c r="C14" s="4">
        <v>9.3609999999999995E-3</v>
      </c>
      <c r="D14" s="4">
        <v>0.135099</v>
      </c>
      <c r="E14" s="4">
        <v>0.17013200000000001</v>
      </c>
      <c r="F14" s="4">
        <v>0.26726800000000001</v>
      </c>
      <c r="G14" s="4">
        <v>0.168547</v>
      </c>
      <c r="H14" s="4">
        <v>0.27921200000000002</v>
      </c>
      <c r="I14" s="4">
        <v>0.15867800000000001</v>
      </c>
      <c r="J14" s="4">
        <v>0.14191799999999999</v>
      </c>
      <c r="K14" s="4">
        <v>0.15260799999999999</v>
      </c>
      <c r="L14" s="4">
        <v>0.15601000000000001</v>
      </c>
      <c r="M14" s="4">
        <v>0.18549599999999999</v>
      </c>
      <c r="N14" s="4">
        <v>0.25577299999999997</v>
      </c>
      <c r="O14" s="4">
        <v>0.21771699999999999</v>
      </c>
      <c r="P14" s="4">
        <v>0.16154499999999999</v>
      </c>
      <c r="Q14" s="4">
        <v>0.256355</v>
      </c>
      <c r="R14" s="4">
        <v>0.25545699999999999</v>
      </c>
      <c r="S14" s="4">
        <v>0.17815300000000001</v>
      </c>
      <c r="T14" s="4">
        <v>0.15209800000000001</v>
      </c>
      <c r="U14" s="4">
        <v>0.227746</v>
      </c>
      <c r="V14" s="4">
        <v>0.213452</v>
      </c>
      <c r="W14" s="4">
        <v>0.18823999999999999</v>
      </c>
      <c r="X14" s="4">
        <v>0.19739799999999999</v>
      </c>
      <c r="Y14" s="4"/>
      <c r="Z14" s="4">
        <f t="shared" si="0"/>
        <v>0.18692756521739132</v>
      </c>
      <c r="AA14" s="4">
        <f t="shared" si="1"/>
        <v>5.6965922471494762E-2</v>
      </c>
    </row>
    <row r="15" spans="1:27" x14ac:dyDescent="0.25">
      <c r="A15" s="4" t="s">
        <v>43</v>
      </c>
      <c r="B15" s="4">
        <v>8.1272490000000008</v>
      </c>
      <c r="C15" s="4">
        <v>7.359521</v>
      </c>
      <c r="D15" s="4">
        <v>8.1037199999999991</v>
      </c>
      <c r="E15" s="4">
        <v>8.1188319999999994</v>
      </c>
      <c r="F15" s="4">
        <v>8.0451569999999997</v>
      </c>
      <c r="G15" s="4">
        <v>8.1103699999999996</v>
      </c>
      <c r="H15" s="4">
        <v>8.0232299999999999</v>
      </c>
      <c r="I15" s="4">
        <v>7.5561610000000003</v>
      </c>
      <c r="J15" s="4">
        <v>8.1380960000000009</v>
      </c>
      <c r="K15" s="4">
        <v>7.8665890000000003</v>
      </c>
      <c r="L15" s="4">
        <v>7.9926349999999999</v>
      </c>
      <c r="M15" s="4">
        <v>7.5812999999999997</v>
      </c>
      <c r="N15" s="4">
        <v>8.1483729999999994</v>
      </c>
      <c r="O15" s="4">
        <v>7.6847009999999996</v>
      </c>
      <c r="P15" s="4">
        <v>8.2429319999999997</v>
      </c>
      <c r="Q15" s="4">
        <v>8.8111610000000002</v>
      </c>
      <c r="R15" s="4">
        <v>8.6099709999999998</v>
      </c>
      <c r="S15" s="4">
        <v>8.0239340000000006</v>
      </c>
      <c r="T15" s="4">
        <v>8.7248439999999992</v>
      </c>
      <c r="U15" s="4">
        <v>8.1673460000000002</v>
      </c>
      <c r="V15" s="4">
        <v>8.1595099999999992</v>
      </c>
      <c r="W15" s="4">
        <v>7.9160339999999998</v>
      </c>
      <c r="X15" s="4">
        <v>7.9821169999999997</v>
      </c>
      <c r="Y15" s="4"/>
      <c r="Z15" s="4">
        <f t="shared" si="0"/>
        <v>8.0649470869565203</v>
      </c>
      <c r="AA15" s="4">
        <f t="shared" si="1"/>
        <v>0.33463377962183138</v>
      </c>
    </row>
    <row r="16" spans="1:27" x14ac:dyDescent="0.25">
      <c r="A16" s="4" t="s">
        <v>44</v>
      </c>
      <c r="B16" s="4">
        <v>0.81860699999999997</v>
      </c>
      <c r="C16" s="4">
        <v>0.59715399999999996</v>
      </c>
      <c r="D16" s="4">
        <v>0.81120599999999998</v>
      </c>
      <c r="E16" s="4">
        <v>0.79488700000000001</v>
      </c>
      <c r="F16" s="4">
        <v>0.76347500000000001</v>
      </c>
      <c r="G16" s="4">
        <v>0.85465599999999997</v>
      </c>
      <c r="H16" s="4">
        <v>0.82699599999999995</v>
      </c>
      <c r="I16" s="4">
        <v>0.62579899999999999</v>
      </c>
      <c r="J16" s="4">
        <v>0.81127000000000005</v>
      </c>
      <c r="K16" s="4">
        <v>0.71620799999999996</v>
      </c>
      <c r="L16" s="4">
        <v>0.78261499999999995</v>
      </c>
      <c r="M16" s="4">
        <v>0.75872499999999998</v>
      </c>
      <c r="N16" s="4">
        <v>0.715445</v>
      </c>
      <c r="O16" s="4">
        <v>0.85756900000000003</v>
      </c>
      <c r="P16" s="4">
        <v>0.78396299999999997</v>
      </c>
      <c r="Q16" s="4">
        <v>0.84958400000000001</v>
      </c>
      <c r="R16" s="4">
        <v>0.69903400000000004</v>
      </c>
      <c r="S16" s="4">
        <v>0.75866299999999998</v>
      </c>
      <c r="T16" s="4">
        <v>0.94930499999999995</v>
      </c>
      <c r="U16" s="4">
        <v>0.87795000000000001</v>
      </c>
      <c r="V16" s="4">
        <v>0.75673599999999996</v>
      </c>
      <c r="W16" s="4">
        <v>0.79595800000000005</v>
      </c>
      <c r="X16" s="4">
        <v>0.72242200000000001</v>
      </c>
      <c r="Y16" s="4"/>
      <c r="Z16" s="4">
        <f t="shared" si="0"/>
        <v>0.77948813043478271</v>
      </c>
      <c r="AA16" s="4">
        <f t="shared" si="1"/>
        <v>7.7424469092144121E-2</v>
      </c>
    </row>
    <row r="17" spans="1:27" x14ac:dyDescent="0.25">
      <c r="A17" s="4" t="s">
        <v>45</v>
      </c>
      <c r="B17" s="4">
        <v>0.25917400000000002</v>
      </c>
      <c r="C17" s="4">
        <v>0.41689100000000001</v>
      </c>
      <c r="D17" s="4">
        <v>0.26865699999999998</v>
      </c>
      <c r="E17" s="4">
        <v>0.26465100000000003</v>
      </c>
      <c r="F17" s="4">
        <v>0.28399600000000003</v>
      </c>
      <c r="G17" s="4">
        <v>0.20488000000000001</v>
      </c>
      <c r="H17" s="4">
        <v>0.35486899999999999</v>
      </c>
      <c r="I17" s="4">
        <v>0.376334</v>
      </c>
      <c r="J17" s="4">
        <v>0.22143199999999999</v>
      </c>
      <c r="K17" s="4">
        <v>0.274615</v>
      </c>
      <c r="L17" s="4">
        <v>0.39684999999999998</v>
      </c>
      <c r="M17" s="4">
        <v>0.23006599999999999</v>
      </c>
      <c r="N17" s="4">
        <v>0.19306799999999999</v>
      </c>
      <c r="O17" s="4">
        <v>0.257384</v>
      </c>
      <c r="P17" s="4">
        <v>0.31973600000000002</v>
      </c>
      <c r="Q17" s="4">
        <v>0.42113699999999998</v>
      </c>
      <c r="R17" s="4">
        <v>0.245842</v>
      </c>
      <c r="S17" s="4">
        <v>0.35780600000000001</v>
      </c>
      <c r="T17" s="4">
        <v>0.25908100000000001</v>
      </c>
      <c r="U17" s="4">
        <v>0.34195199999999998</v>
      </c>
      <c r="V17" s="4">
        <v>0.33238200000000001</v>
      </c>
      <c r="W17" s="4">
        <v>0.298738</v>
      </c>
      <c r="X17" s="4">
        <v>0.45518399999999998</v>
      </c>
      <c r="Y17" s="4"/>
      <c r="Z17" s="4">
        <f t="shared" si="0"/>
        <v>0.30585760869565215</v>
      </c>
      <c r="AA17" s="4">
        <f t="shared" si="1"/>
        <v>7.197764101727773E-2</v>
      </c>
    </row>
    <row r="18" spans="1:27" x14ac:dyDescent="0.25">
      <c r="A18" s="4" t="s">
        <v>46</v>
      </c>
      <c r="B18" s="4">
        <v>0.571071</v>
      </c>
      <c r="C18" s="4">
        <v>0.67403999999999997</v>
      </c>
      <c r="D18" s="4">
        <v>0.58263299999999996</v>
      </c>
      <c r="E18" s="4">
        <v>0.62460599999999999</v>
      </c>
      <c r="F18" s="4">
        <v>0.61613099999999998</v>
      </c>
      <c r="G18" s="4">
        <v>0.70206100000000005</v>
      </c>
      <c r="H18" s="4">
        <v>0.58086000000000004</v>
      </c>
      <c r="I18" s="4">
        <v>0.622035</v>
      </c>
      <c r="J18" s="4">
        <v>0.65219499999999997</v>
      </c>
      <c r="K18" s="4">
        <v>0.68009900000000001</v>
      </c>
      <c r="L18" s="4">
        <v>0.62396799999999997</v>
      </c>
      <c r="M18" s="4">
        <v>0.63216899999999998</v>
      </c>
      <c r="N18" s="4">
        <v>0.63556800000000002</v>
      </c>
      <c r="O18" s="4">
        <v>0.67213699999999998</v>
      </c>
      <c r="P18" s="4">
        <v>0.72685900000000003</v>
      </c>
      <c r="Q18" s="4">
        <v>0.81392699999999996</v>
      </c>
      <c r="R18" s="4">
        <v>0.73644299999999996</v>
      </c>
      <c r="S18" s="4">
        <v>0.67086199999999996</v>
      </c>
      <c r="T18" s="4">
        <v>0.67712700000000003</v>
      </c>
      <c r="U18" s="4">
        <v>0.56868799999999997</v>
      </c>
      <c r="V18" s="4">
        <v>0.62666900000000003</v>
      </c>
      <c r="W18" s="4">
        <v>0.66840200000000005</v>
      </c>
      <c r="X18" s="4">
        <v>0.57154300000000002</v>
      </c>
      <c r="Y18" s="4"/>
      <c r="Z18" s="4">
        <f t="shared" si="0"/>
        <v>0.64913447826086945</v>
      </c>
      <c r="AA18" s="4">
        <f t="shared" si="1"/>
        <v>5.8633407573906088E-2</v>
      </c>
    </row>
    <row r="19" spans="1:27" x14ac:dyDescent="0.25">
      <c r="A19" s="4" t="s">
        <v>47</v>
      </c>
      <c r="B19" s="4">
        <v>0.23752400000000001</v>
      </c>
      <c r="C19" s="4">
        <v>2.521E-2</v>
      </c>
      <c r="D19" s="4">
        <v>0.100536</v>
      </c>
      <c r="E19" s="4">
        <v>0.20042099999999999</v>
      </c>
      <c r="F19" s="4">
        <v>0.18113299999999999</v>
      </c>
      <c r="G19" s="4">
        <v>0.198014</v>
      </c>
      <c r="H19" s="4">
        <v>3.1532999999999999E-2</v>
      </c>
      <c r="I19" s="4">
        <v>5.3414000000000003E-2</v>
      </c>
      <c r="J19" s="4">
        <v>0.25158999999999998</v>
      </c>
      <c r="K19" s="4">
        <v>0.20795</v>
      </c>
      <c r="L19" s="4">
        <v>8.4496000000000002E-2</v>
      </c>
      <c r="M19" s="4">
        <v>0.11886099999999999</v>
      </c>
      <c r="N19" s="4">
        <v>0.25270599999999999</v>
      </c>
      <c r="O19" s="4">
        <v>3.1510000000000003E-2</v>
      </c>
      <c r="P19" s="4">
        <v>0.21021699999999999</v>
      </c>
      <c r="Q19" s="4">
        <v>0.23225000000000001</v>
      </c>
      <c r="R19" s="4">
        <v>0.15859599999999999</v>
      </c>
      <c r="S19" s="4">
        <v>0.19386999999999999</v>
      </c>
      <c r="T19" s="4">
        <v>3.1276999999999999E-2</v>
      </c>
      <c r="U19" s="4">
        <v>8.4473999999999994E-2</v>
      </c>
      <c r="V19" s="4">
        <v>0.24621999999999999</v>
      </c>
      <c r="W19" s="4">
        <v>0.11712599999999999</v>
      </c>
      <c r="X19" s="4">
        <v>0.22209899999999999</v>
      </c>
      <c r="Y19" s="4"/>
      <c r="Z19" s="4">
        <f t="shared" si="0"/>
        <v>0.15091421739130437</v>
      </c>
      <c r="AA19" s="4">
        <f t="shared" si="1"/>
        <v>7.9313317318614129E-2</v>
      </c>
    </row>
    <row r="20" spans="1:27" x14ac:dyDescent="0.25">
      <c r="A20" s="4" t="s">
        <v>48</v>
      </c>
      <c r="B20" s="4">
        <v>0.68729799999999996</v>
      </c>
      <c r="C20" s="4">
        <v>0.74988999999999995</v>
      </c>
      <c r="D20" s="4">
        <v>0.72986799999999996</v>
      </c>
      <c r="E20" s="4">
        <v>0.71725899999999998</v>
      </c>
      <c r="F20" s="4">
        <v>0.86516499999999996</v>
      </c>
      <c r="G20" s="4">
        <v>0.79770399999999997</v>
      </c>
      <c r="H20" s="4">
        <v>0.75271200000000005</v>
      </c>
      <c r="I20" s="4">
        <v>0.76188599999999995</v>
      </c>
      <c r="J20" s="4">
        <v>0.73182899999999995</v>
      </c>
      <c r="K20" s="4">
        <v>0.77312099999999995</v>
      </c>
      <c r="L20" s="4">
        <v>0.76517500000000005</v>
      </c>
      <c r="M20" s="4">
        <v>0.74508099999999999</v>
      </c>
      <c r="N20" s="4">
        <v>0.68967500000000004</v>
      </c>
      <c r="O20" s="4">
        <v>0.73131299999999999</v>
      </c>
      <c r="P20" s="4">
        <v>0.798064</v>
      </c>
      <c r="Q20" s="4">
        <v>0.66436600000000001</v>
      </c>
      <c r="R20" s="4">
        <v>0.70372999999999997</v>
      </c>
      <c r="S20" s="4">
        <v>0.81281199999999998</v>
      </c>
      <c r="T20" s="4">
        <v>0.78271900000000005</v>
      </c>
      <c r="U20" s="4">
        <v>0.68086999999999998</v>
      </c>
      <c r="V20" s="4">
        <v>0.693913</v>
      </c>
      <c r="W20" s="4">
        <v>0.70144899999999999</v>
      </c>
      <c r="X20" s="4">
        <v>0.70110799999999995</v>
      </c>
      <c r="Y20" s="4"/>
      <c r="Z20" s="4">
        <f t="shared" si="0"/>
        <v>0.74073943478260862</v>
      </c>
      <c r="AA20" s="4">
        <f t="shared" si="1"/>
        <v>4.8321243989373132E-2</v>
      </c>
    </row>
    <row r="21" spans="1:27" x14ac:dyDescent="0.25">
      <c r="A21" s="4" t="s">
        <v>49</v>
      </c>
      <c r="B21" s="4">
        <v>1.0399929999999999</v>
      </c>
      <c r="C21" s="4">
        <v>1.337237</v>
      </c>
      <c r="D21" s="4">
        <v>0.94998899999999997</v>
      </c>
      <c r="E21" s="4">
        <v>0.82067900000000005</v>
      </c>
      <c r="F21" s="4">
        <v>0.96956699999999996</v>
      </c>
      <c r="G21" s="4">
        <v>0.84822399999999998</v>
      </c>
      <c r="H21" s="4">
        <v>0.95240800000000003</v>
      </c>
      <c r="I21" s="4">
        <v>1.0264059999999999</v>
      </c>
      <c r="J21" s="4">
        <v>0.68602099999999999</v>
      </c>
      <c r="K21" s="4">
        <v>0.79786400000000002</v>
      </c>
      <c r="L21" s="4">
        <v>0.72519599999999995</v>
      </c>
      <c r="M21" s="4">
        <v>1.2097070000000001</v>
      </c>
      <c r="N21" s="4">
        <v>1.0961019999999999</v>
      </c>
      <c r="O21" s="4">
        <v>0.978684</v>
      </c>
      <c r="P21" s="4">
        <v>1.0841909999999999</v>
      </c>
      <c r="Q21" s="4">
        <v>1.1320049999999999</v>
      </c>
      <c r="R21" s="4">
        <v>1.3142</v>
      </c>
      <c r="S21" s="4">
        <v>0.85828899999999997</v>
      </c>
      <c r="T21" s="4">
        <v>1.05461</v>
      </c>
      <c r="U21" s="4">
        <v>0.93345999999999996</v>
      </c>
      <c r="V21" s="4">
        <v>1.0224770000000001</v>
      </c>
      <c r="W21" s="4">
        <v>1.034653</v>
      </c>
      <c r="X21" s="4">
        <v>1.163168</v>
      </c>
      <c r="Y21" s="4"/>
      <c r="Z21" s="4">
        <f t="shared" si="0"/>
        <v>1.0015273913043476</v>
      </c>
      <c r="AA21" s="4">
        <f t="shared" si="1"/>
        <v>0.16478429357925112</v>
      </c>
    </row>
    <row r="22" spans="1:27" x14ac:dyDescent="0.25">
      <c r="A22" s="4" t="s">
        <v>50</v>
      </c>
      <c r="B22" s="4">
        <v>0.51734899999999995</v>
      </c>
      <c r="C22" s="4">
        <v>1.577216</v>
      </c>
      <c r="D22" s="4">
        <v>0.56829399999999997</v>
      </c>
      <c r="E22" s="4">
        <v>0.72602800000000001</v>
      </c>
      <c r="F22" s="4">
        <v>0.72362400000000004</v>
      </c>
      <c r="G22" s="4">
        <v>0.42607600000000001</v>
      </c>
      <c r="H22" s="4">
        <v>0.94585200000000003</v>
      </c>
      <c r="I22" s="4">
        <v>0.63056999999999996</v>
      </c>
      <c r="J22" s="4">
        <v>0.37933099999999997</v>
      </c>
      <c r="K22" s="4">
        <v>0.59382299999999999</v>
      </c>
      <c r="L22" s="4">
        <v>0.679728</v>
      </c>
      <c r="M22" s="4">
        <v>0.71293899999999999</v>
      </c>
      <c r="N22" s="4">
        <v>0.60902500000000004</v>
      </c>
      <c r="O22" s="4">
        <v>0.61303799999999997</v>
      </c>
      <c r="P22" s="4">
        <v>0.67696100000000003</v>
      </c>
      <c r="Q22" s="4">
        <v>0.54416100000000001</v>
      </c>
      <c r="R22" s="4">
        <v>0.57240800000000003</v>
      </c>
      <c r="S22" s="4">
        <v>0.58838800000000002</v>
      </c>
      <c r="T22" s="4">
        <v>0.65183400000000002</v>
      </c>
      <c r="U22" s="4">
        <v>0.39682899999999999</v>
      </c>
      <c r="V22" s="4">
        <v>0.527362</v>
      </c>
      <c r="W22" s="4">
        <v>0.67933600000000005</v>
      </c>
      <c r="X22" s="4">
        <v>0.78399099999999999</v>
      </c>
      <c r="Y22" s="4"/>
      <c r="Z22" s="4">
        <f t="shared" si="0"/>
        <v>0.6575723043478261</v>
      </c>
      <c r="AA22" s="4">
        <f t="shared" si="1"/>
        <v>0.23181118631548905</v>
      </c>
    </row>
    <row r="23" spans="1:27" x14ac:dyDescent="0.25">
      <c r="A23" s="4" t="s">
        <v>51</v>
      </c>
      <c r="B23" s="4">
        <v>0.107144</v>
      </c>
      <c r="C23" s="4">
        <v>9.7112000000000004E-2</v>
      </c>
      <c r="D23" s="4">
        <v>6.0444999999999999E-2</v>
      </c>
      <c r="E23" s="4">
        <v>9.3782000000000004E-2</v>
      </c>
      <c r="F23" s="4">
        <v>8.1853999999999996E-2</v>
      </c>
      <c r="G23" s="4">
        <v>0.11829199999999999</v>
      </c>
      <c r="H23" s="4">
        <v>4.0687000000000001E-2</v>
      </c>
      <c r="I23" s="4">
        <v>7.1973999999999996E-2</v>
      </c>
      <c r="J23" s="4">
        <v>4.3050999999999999E-2</v>
      </c>
      <c r="K23" s="4">
        <v>0.105309</v>
      </c>
      <c r="L23" s="4">
        <v>6.3809000000000005E-2</v>
      </c>
      <c r="M23" s="4">
        <v>4.7253000000000003E-2</v>
      </c>
      <c r="N23" s="4">
        <v>3.6670000000000001E-3</v>
      </c>
      <c r="O23" s="4">
        <v>0.105557</v>
      </c>
      <c r="P23" s="4">
        <v>1.4328E-2</v>
      </c>
      <c r="Q23" s="4">
        <v>0.10301399999999999</v>
      </c>
      <c r="R23" s="4">
        <v>8.1779000000000004E-2</v>
      </c>
      <c r="S23" s="4">
        <v>5.6682000000000003E-2</v>
      </c>
      <c r="T23" s="4">
        <v>8.4294999999999995E-2</v>
      </c>
      <c r="U23" s="4">
        <v>3.1490999999999998E-2</v>
      </c>
      <c r="V23" s="4">
        <v>3.0258E-2</v>
      </c>
      <c r="W23" s="4">
        <v>5.8695999999999998E-2</v>
      </c>
      <c r="X23" s="4">
        <v>0.10376100000000001</v>
      </c>
      <c r="Y23" s="4"/>
      <c r="Z23" s="4">
        <f t="shared" si="0"/>
        <v>6.9749565217391285E-2</v>
      </c>
      <c r="AA23" s="4">
        <f t="shared" si="1"/>
        <v>3.1854811398001885E-2</v>
      </c>
    </row>
    <row r="24" spans="1:27" x14ac:dyDescent="0.25">
      <c r="A24" s="4" t="s">
        <v>52</v>
      </c>
      <c r="B24" s="4">
        <v>96.404750000000007</v>
      </c>
      <c r="C24" s="4">
        <v>95.23657</v>
      </c>
      <c r="D24" s="4">
        <v>97.580129999999997</v>
      </c>
      <c r="E24" s="4">
        <v>96.001660000000001</v>
      </c>
      <c r="F24" s="4">
        <v>96.287480000000002</v>
      </c>
      <c r="G24" s="4">
        <v>96.235249999999994</v>
      </c>
      <c r="H24" s="4">
        <v>96.660960000000003</v>
      </c>
      <c r="I24" s="4">
        <v>95.927480000000003</v>
      </c>
      <c r="J24" s="4">
        <v>95.968310000000002</v>
      </c>
      <c r="K24" s="4">
        <v>96.20805</v>
      </c>
      <c r="L24" s="4">
        <v>96.250420000000005</v>
      </c>
      <c r="M24" s="4">
        <v>97.390460000000004</v>
      </c>
      <c r="N24" s="4">
        <v>96.559070000000006</v>
      </c>
      <c r="O24" s="4">
        <v>96.302289999999999</v>
      </c>
      <c r="P24" s="4">
        <v>96.327029999999993</v>
      </c>
      <c r="Q24" s="4">
        <v>95.981110000000001</v>
      </c>
      <c r="R24" s="4">
        <v>95.161959999999993</v>
      </c>
      <c r="S24" s="4">
        <v>95.053319999999999</v>
      </c>
      <c r="T24" s="4">
        <v>95.62576</v>
      </c>
      <c r="U24" s="4">
        <v>96.379850000000005</v>
      </c>
      <c r="V24" s="4">
        <v>95.685190000000006</v>
      </c>
      <c r="W24" s="4">
        <v>95.317350000000005</v>
      </c>
      <c r="X24" s="4">
        <v>95.587350000000001</v>
      </c>
      <c r="Y24" s="4"/>
      <c r="Z24" s="4">
        <f>SUM(Z5:Z23)</f>
        <v>95.831727217391304</v>
      </c>
      <c r="AA24" s="4">
        <f t="shared" si="1"/>
        <v>0.61840820501499516</v>
      </c>
    </row>
    <row r="25" spans="1:27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20.25" x14ac:dyDescent="0.35">
      <c r="A27" s="3"/>
      <c r="B27" s="3"/>
      <c r="C27" s="3"/>
      <c r="D27" s="6" t="s">
        <v>53</v>
      </c>
      <c r="E27" s="3"/>
      <c r="F27" s="7" t="s">
        <v>54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20.25" x14ac:dyDescent="0.35">
      <c r="A29" s="3"/>
      <c r="B29" s="3"/>
      <c r="C29" s="3"/>
      <c r="D29" s="6" t="s">
        <v>55</v>
      </c>
      <c r="E29" s="3"/>
      <c r="F29" s="7" t="s">
        <v>56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x14ac:dyDescent="0.25">
      <c r="A32" t="s">
        <v>57</v>
      </c>
      <c r="B32" t="s">
        <v>58</v>
      </c>
      <c r="D32" t="s">
        <v>59</v>
      </c>
      <c r="G32" t="s">
        <v>60</v>
      </c>
    </row>
    <row r="33" spans="1:7" x14ac:dyDescent="0.25">
      <c r="A33" t="s">
        <v>61</v>
      </c>
      <c r="B33" t="s">
        <v>62</v>
      </c>
      <c r="C33" t="s">
        <v>63</v>
      </c>
      <c r="D33" t="s">
        <v>64</v>
      </c>
      <c r="G33" t="s">
        <v>65</v>
      </c>
    </row>
    <row r="34" spans="1:7" x14ac:dyDescent="0.25">
      <c r="A34" t="s">
        <v>66</v>
      </c>
      <c r="B34" t="s">
        <v>62</v>
      </c>
      <c r="C34" t="s">
        <v>63</v>
      </c>
      <c r="D34" t="s">
        <v>67</v>
      </c>
      <c r="G34" t="s">
        <v>68</v>
      </c>
    </row>
    <row r="35" spans="1:7" x14ac:dyDescent="0.25">
      <c r="A35" t="s">
        <v>69</v>
      </c>
      <c r="B35" t="s">
        <v>62</v>
      </c>
      <c r="C35" t="s">
        <v>63</v>
      </c>
      <c r="D35" t="s">
        <v>70</v>
      </c>
      <c r="G35" t="s">
        <v>71</v>
      </c>
    </row>
    <row r="36" spans="1:7" x14ac:dyDescent="0.25">
      <c r="A36" t="s">
        <v>72</v>
      </c>
      <c r="B36" t="s">
        <v>73</v>
      </c>
      <c r="C36" t="s">
        <v>63</v>
      </c>
      <c r="D36" t="s">
        <v>74</v>
      </c>
      <c r="G36" t="s">
        <v>75</v>
      </c>
    </row>
    <row r="37" spans="1:7" x14ac:dyDescent="0.25">
      <c r="A37" t="s">
        <v>76</v>
      </c>
      <c r="B37" t="s">
        <v>73</v>
      </c>
      <c r="C37" t="s">
        <v>63</v>
      </c>
      <c r="D37" t="s">
        <v>77</v>
      </c>
      <c r="G37" t="s">
        <v>78</v>
      </c>
    </row>
    <row r="38" spans="1:7" x14ac:dyDescent="0.25">
      <c r="A38" t="s">
        <v>79</v>
      </c>
      <c r="B38" t="s">
        <v>80</v>
      </c>
      <c r="C38" t="s">
        <v>63</v>
      </c>
      <c r="D38" t="s">
        <v>81</v>
      </c>
      <c r="G38" t="s">
        <v>82</v>
      </c>
    </row>
    <row r="39" spans="1:7" x14ac:dyDescent="0.25">
      <c r="A39" t="s">
        <v>83</v>
      </c>
      <c r="B39" t="s">
        <v>80</v>
      </c>
      <c r="C39" t="s">
        <v>63</v>
      </c>
      <c r="D39" t="s">
        <v>84</v>
      </c>
      <c r="G39" t="s">
        <v>85</v>
      </c>
    </row>
    <row r="40" spans="1:7" x14ac:dyDescent="0.25">
      <c r="A40" t="s">
        <v>86</v>
      </c>
      <c r="B40" t="s">
        <v>80</v>
      </c>
      <c r="C40" t="s">
        <v>63</v>
      </c>
      <c r="D40" t="s">
        <v>87</v>
      </c>
      <c r="G40" t="s">
        <v>88</v>
      </c>
    </row>
    <row r="41" spans="1:7" x14ac:dyDescent="0.25">
      <c r="A41" t="s">
        <v>89</v>
      </c>
      <c r="B41" t="s">
        <v>80</v>
      </c>
      <c r="C41" t="s">
        <v>63</v>
      </c>
      <c r="D41" t="s">
        <v>90</v>
      </c>
      <c r="G41" t="s">
        <v>91</v>
      </c>
    </row>
    <row r="42" spans="1:7" x14ac:dyDescent="0.25">
      <c r="A42" t="s">
        <v>92</v>
      </c>
      <c r="B42" t="s">
        <v>80</v>
      </c>
      <c r="C42" t="s">
        <v>63</v>
      </c>
      <c r="D42" t="s">
        <v>93</v>
      </c>
      <c r="G42" t="s">
        <v>94</v>
      </c>
    </row>
    <row r="43" spans="1:7" x14ac:dyDescent="0.25">
      <c r="A43" t="s">
        <v>95</v>
      </c>
      <c r="B43" t="s">
        <v>80</v>
      </c>
      <c r="C43" t="s">
        <v>63</v>
      </c>
      <c r="D43" t="s">
        <v>96</v>
      </c>
      <c r="G43" t="s">
        <v>97</v>
      </c>
    </row>
    <row r="44" spans="1:7" x14ac:dyDescent="0.25">
      <c r="A44" t="s">
        <v>98</v>
      </c>
      <c r="B44" t="s">
        <v>80</v>
      </c>
      <c r="C44" t="s">
        <v>63</v>
      </c>
      <c r="D44" t="s">
        <v>99</v>
      </c>
      <c r="G44" t="s">
        <v>100</v>
      </c>
    </row>
    <row r="45" spans="1:7" x14ac:dyDescent="0.25">
      <c r="A45" t="s">
        <v>101</v>
      </c>
      <c r="B45" t="s">
        <v>80</v>
      </c>
      <c r="C45" t="s">
        <v>63</v>
      </c>
      <c r="D45" t="s">
        <v>102</v>
      </c>
      <c r="G45" t="s">
        <v>103</v>
      </c>
    </row>
    <row r="46" spans="1:7" x14ac:dyDescent="0.25">
      <c r="A46" t="s">
        <v>104</v>
      </c>
      <c r="B46" t="s">
        <v>80</v>
      </c>
      <c r="C46" t="s">
        <v>63</v>
      </c>
      <c r="D46" t="s">
        <v>105</v>
      </c>
      <c r="G46" t="s">
        <v>106</v>
      </c>
    </row>
    <row r="47" spans="1:7" x14ac:dyDescent="0.25">
      <c r="A47" t="s">
        <v>107</v>
      </c>
      <c r="B47" t="s">
        <v>80</v>
      </c>
      <c r="C47" t="s">
        <v>63</v>
      </c>
      <c r="D47" t="s">
        <v>108</v>
      </c>
      <c r="G47" t="s">
        <v>109</v>
      </c>
    </row>
    <row r="48" spans="1:7" x14ac:dyDescent="0.25">
      <c r="A48" t="s">
        <v>110</v>
      </c>
      <c r="B48" t="s">
        <v>80</v>
      </c>
      <c r="C48" t="s">
        <v>63</v>
      </c>
      <c r="D48" t="s">
        <v>111</v>
      </c>
      <c r="G48" t="s">
        <v>112</v>
      </c>
    </row>
    <row r="49" spans="1:7" x14ac:dyDescent="0.25">
      <c r="A49" t="s">
        <v>113</v>
      </c>
      <c r="B49" t="s">
        <v>80</v>
      </c>
      <c r="C49" t="s">
        <v>63</v>
      </c>
      <c r="D49" t="s">
        <v>114</v>
      </c>
      <c r="G49" t="s">
        <v>115</v>
      </c>
    </row>
    <row r="50" spans="1:7" x14ac:dyDescent="0.25">
      <c r="A50" t="s">
        <v>116</v>
      </c>
      <c r="B50" t="s">
        <v>80</v>
      </c>
      <c r="C50" t="s">
        <v>63</v>
      </c>
      <c r="D50" t="s">
        <v>117</v>
      </c>
      <c r="G50" t="s">
        <v>118</v>
      </c>
    </row>
    <row r="51" spans="1:7" x14ac:dyDescent="0.25">
      <c r="A51" t="s">
        <v>119</v>
      </c>
      <c r="B51" t="s">
        <v>80</v>
      </c>
      <c r="C51" t="s">
        <v>63</v>
      </c>
      <c r="D51" t="s">
        <v>120</v>
      </c>
      <c r="G51" t="s">
        <v>121</v>
      </c>
    </row>
    <row r="52" spans="1:7" x14ac:dyDescent="0.25">
      <c r="A52" s="8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mabadean</dc:creator>
  <cp:lastModifiedBy>mabadean</cp:lastModifiedBy>
  <dcterms:created xsi:type="dcterms:W3CDTF">2014-05-29T23:40:24Z</dcterms:created>
  <dcterms:modified xsi:type="dcterms:W3CDTF">2014-05-29T23:41:52Z</dcterms:modified>
</cp:coreProperties>
</file>