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35" yWindow="1095" windowWidth="7740" windowHeight="81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15" i="1" l="1"/>
  <c r="S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B15" i="1"/>
  <c r="T13" i="1" l="1"/>
  <c r="T14" i="1"/>
  <c r="T12" i="1"/>
  <c r="S13" i="1"/>
  <c r="S14" i="1"/>
  <c r="S12" i="1"/>
  <c r="T5" i="1"/>
  <c r="T6" i="1"/>
  <c r="T7" i="1"/>
  <c r="T8" i="1"/>
  <c r="T4" i="1"/>
  <c r="S5" i="1"/>
  <c r="S6" i="1"/>
  <c r="S7" i="1"/>
  <c r="S8" i="1"/>
  <c r="S4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B8" i="1"/>
</calcChain>
</file>

<file path=xl/sharedStrings.xml><?xml version="1.0" encoding="utf-8"?>
<sst xmlns="http://schemas.openxmlformats.org/spreadsheetml/2006/main" count="36" uniqueCount="33">
  <si>
    <t>Ox</t>
  </si>
  <si>
    <t>As</t>
  </si>
  <si>
    <t>Cu</t>
  </si>
  <si>
    <t>S</t>
  </si>
  <si>
    <t>Sb</t>
  </si>
  <si>
    <t>#42</t>
  </si>
  <si>
    <t>#43</t>
  </si>
  <si>
    <t>#45</t>
  </si>
  <si>
    <t>#46</t>
  </si>
  <si>
    <t>#47</t>
  </si>
  <si>
    <t>#48</t>
  </si>
  <si>
    <t>#49</t>
  </si>
  <si>
    <t>#50</t>
  </si>
  <si>
    <t>#51</t>
  </si>
  <si>
    <t>#52</t>
  </si>
  <si>
    <t>#54</t>
  </si>
  <si>
    <t>#56</t>
  </si>
  <si>
    <t>#57</t>
  </si>
  <si>
    <t>#58</t>
  </si>
  <si>
    <t>#59</t>
  </si>
  <si>
    <t>#60</t>
  </si>
  <si>
    <t>Wt</t>
  </si>
  <si>
    <t xml:space="preserve"> Percent</t>
  </si>
  <si>
    <t xml:space="preserve">Average </t>
  </si>
  <si>
    <t>Standard</t>
  </si>
  <si>
    <t>Dev</t>
  </si>
  <si>
    <t xml:space="preserve">Totals </t>
  </si>
  <si>
    <t>Cation numbers normalized to 4 S</t>
  </si>
  <si>
    <t xml:space="preserve">Ideal Chemistry: </t>
  </si>
  <si>
    <r>
      <t>Cu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AsS</t>
    </r>
    <r>
      <rPr>
        <vertAlign val="subscript"/>
        <sz val="11"/>
        <color theme="1"/>
        <rFont val="Calibri"/>
        <family val="2"/>
        <scheme val="minor"/>
      </rPr>
      <t>4</t>
    </r>
  </si>
  <si>
    <r>
      <rPr>
        <sz val="16"/>
        <color theme="1"/>
        <rFont val="Calibri"/>
        <family val="2"/>
        <scheme val="minor"/>
      </rPr>
      <t>Cu</t>
    </r>
    <r>
      <rPr>
        <vertAlign val="subscript"/>
        <sz val="16"/>
        <color theme="1"/>
        <rFont val="Calibri"/>
        <family val="2"/>
        <scheme val="minor"/>
      </rPr>
      <t>2.97</t>
    </r>
    <r>
      <rPr>
        <sz val="16"/>
        <color theme="1"/>
        <rFont val="Calibri"/>
        <family val="2"/>
        <scheme val="minor"/>
      </rPr>
      <t xml:space="preserve"> As</t>
    </r>
    <r>
      <rPr>
        <vertAlign val="subscript"/>
        <sz val="16"/>
        <color theme="1"/>
        <rFont val="Calibri"/>
        <family val="2"/>
        <scheme val="minor"/>
      </rPr>
      <t>0.96</t>
    </r>
    <r>
      <rPr>
        <sz val="16"/>
        <color theme="1"/>
        <rFont val="Calibri"/>
        <family val="2"/>
        <scheme val="minor"/>
      </rPr>
      <t>Sb</t>
    </r>
    <r>
      <rPr>
        <vertAlign val="subscript"/>
        <sz val="16"/>
        <color theme="1"/>
        <rFont val="Calibri"/>
        <family val="2"/>
        <scheme val="minor"/>
      </rPr>
      <t>0.01</t>
    </r>
    <r>
      <rPr>
        <sz val="16"/>
        <color theme="1"/>
        <rFont val="Calibri"/>
        <family val="2"/>
        <scheme val="minor"/>
      </rPr>
      <t>S</t>
    </r>
    <r>
      <rPr>
        <vertAlign val="subscript"/>
        <sz val="16"/>
        <color theme="1"/>
        <rFont val="Calibri"/>
        <family val="2"/>
        <scheme val="minor"/>
      </rPr>
      <t>4</t>
    </r>
  </si>
  <si>
    <t>Enargite R050373Enargite R050373Enargite R050373Enargite R050373Enargite R050373Enargite R050373Enargite R050373Enargite R050373Enargite R050373Enargite R050373Enargite R050373Enargite R050373Enargite R050373Enargite R050373Enargite R050373Enargite R050373Enargite R050373Enargite R050373Enargite R050373vEnargite R050373Enargite R050373Enargite R050373Enargite R050373Enargite R050373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</si>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</sst>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workbookViewId="0">
      <selection activeCell="S19" sqref="S19"/>
    </sheetView>
  </sheetViews>
  <sheetFormatPr defaultRowHeight="15" x14ac:dyDescent="0.25"/>
  <cols>
    <col min="6" max="6" width="9.140625" customWidth="1"/>
  </cols>
  <sheetData>
    <row r="1" spans="1:20" x14ac:dyDescent="0.25">
      <c r="A1" s="1"/>
      <c r="B1" s="1" t="s">
        <v>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x14ac:dyDescent="0.25">
      <c r="A2" s="1"/>
      <c r="B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O2" s="1" t="s">
        <v>18</v>
      </c>
      <c r="P2" s="1" t="s">
        <v>19</v>
      </c>
      <c r="Q2" s="1" t="s">
        <v>20</v>
      </c>
      <c r="R2" s="1"/>
      <c r="S2" s="1"/>
      <c r="T2" s="1"/>
    </row>
    <row r="3" spans="1:20" x14ac:dyDescent="0.25">
      <c r="A3" s="1" t="s">
        <v>0</v>
      </c>
      <c r="B3" s="1" t="s">
        <v>21</v>
      </c>
      <c r="C3" s="1" t="s">
        <v>22</v>
      </c>
      <c r="D3" s="1" t="s">
        <v>23</v>
      </c>
      <c r="E3" s="1" t="s">
        <v>24</v>
      </c>
      <c r="F3" s="1" t="s">
        <v>25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1" t="s">
        <v>1</v>
      </c>
      <c r="B4" s="1">
        <v>18.34</v>
      </c>
      <c r="C4" s="1">
        <v>18.52</v>
      </c>
      <c r="D4" s="1">
        <v>18.22</v>
      </c>
      <c r="E4" s="1">
        <v>18.48</v>
      </c>
      <c r="F4" s="1">
        <v>18.600000000000001</v>
      </c>
      <c r="G4" s="1">
        <v>18.53</v>
      </c>
      <c r="H4" s="1">
        <v>18.579999999999998</v>
      </c>
      <c r="I4" s="1">
        <v>18.72</v>
      </c>
      <c r="J4" s="1">
        <v>18.53</v>
      </c>
      <c r="K4" s="1">
        <v>18.52</v>
      </c>
      <c r="L4" s="1">
        <v>18.04</v>
      </c>
      <c r="M4" s="1">
        <v>18.12</v>
      </c>
      <c r="N4" s="1">
        <v>18.38</v>
      </c>
      <c r="O4" s="1">
        <v>18.12</v>
      </c>
      <c r="P4" s="1">
        <v>18.489999999999998</v>
      </c>
      <c r="Q4" s="1">
        <v>18.690000000000001</v>
      </c>
      <c r="R4" s="1"/>
      <c r="S4" s="1">
        <f>AVERAGE(B4:Q4)</f>
        <v>18.43</v>
      </c>
      <c r="T4" s="1">
        <f>STDEV(B4:Q4)</f>
        <v>0.20726794252850586</v>
      </c>
    </row>
    <row r="5" spans="1:20" x14ac:dyDescent="0.25">
      <c r="A5" s="1" t="s">
        <v>2</v>
      </c>
      <c r="B5" s="1">
        <v>47.8</v>
      </c>
      <c r="C5" s="1">
        <v>48.41</v>
      </c>
      <c r="D5" s="1">
        <v>47.76</v>
      </c>
      <c r="E5" s="1">
        <v>48.32</v>
      </c>
      <c r="F5" s="1">
        <v>48.64</v>
      </c>
      <c r="G5" s="1">
        <v>47.95</v>
      </c>
      <c r="H5" s="1">
        <v>47.83</v>
      </c>
      <c r="I5" s="1">
        <v>48.83</v>
      </c>
      <c r="J5" s="1">
        <v>48.51</v>
      </c>
      <c r="K5" s="1">
        <v>48.43</v>
      </c>
      <c r="L5" s="1">
        <v>48.09</v>
      </c>
      <c r="M5" s="1">
        <v>47.78</v>
      </c>
      <c r="N5" s="1">
        <v>48.33</v>
      </c>
      <c r="O5" s="1">
        <v>47.78</v>
      </c>
      <c r="P5" s="1">
        <v>48.36</v>
      </c>
      <c r="Q5" s="1">
        <v>48.5</v>
      </c>
      <c r="R5" s="1"/>
      <c r="S5" s="1">
        <f t="shared" ref="S5:S8" si="0">AVERAGE(B5:Q5)</f>
        <v>48.207499999999996</v>
      </c>
      <c r="T5" s="1">
        <f t="shared" ref="T5:T8" si="1">STDEV(B5:Q5)</f>
        <v>0.35095108870990327</v>
      </c>
    </row>
    <row r="6" spans="1:20" x14ac:dyDescent="0.25">
      <c r="A6" s="1" t="s">
        <v>3</v>
      </c>
      <c r="B6" s="1">
        <v>32.619999999999997</v>
      </c>
      <c r="C6" s="1">
        <v>32.770000000000003</v>
      </c>
      <c r="D6" s="1">
        <v>32.700000000000003</v>
      </c>
      <c r="E6" s="1">
        <v>32.81</v>
      </c>
      <c r="F6" s="1">
        <v>32.979999999999997</v>
      </c>
      <c r="G6" s="1">
        <v>32.97</v>
      </c>
      <c r="H6" s="1">
        <v>32.69</v>
      </c>
      <c r="I6" s="1">
        <v>32.869999999999997</v>
      </c>
      <c r="J6" s="1">
        <v>32.74</v>
      </c>
      <c r="K6" s="1">
        <v>32.94</v>
      </c>
      <c r="L6" s="1">
        <v>32.71</v>
      </c>
      <c r="M6" s="1">
        <v>32.659999999999997</v>
      </c>
      <c r="N6" s="1">
        <v>32.81</v>
      </c>
      <c r="O6" s="1">
        <v>32.659999999999997</v>
      </c>
      <c r="P6" s="1">
        <v>32.85</v>
      </c>
      <c r="Q6" s="1">
        <v>32.83</v>
      </c>
      <c r="R6" s="1"/>
      <c r="S6" s="1">
        <f t="shared" si="0"/>
        <v>32.788125000000001</v>
      </c>
      <c r="T6" s="1">
        <f t="shared" si="1"/>
        <v>0.11356165726159501</v>
      </c>
    </row>
    <row r="7" spans="1:20" x14ac:dyDescent="0.25">
      <c r="A7" s="1" t="s">
        <v>4</v>
      </c>
      <c r="B7" s="1">
        <v>0.27</v>
      </c>
      <c r="C7" s="1">
        <v>0.34</v>
      </c>
      <c r="D7" s="1">
        <v>0.41</v>
      </c>
      <c r="E7" s="1">
        <v>0.32</v>
      </c>
      <c r="F7" s="1">
        <v>0.19</v>
      </c>
      <c r="G7" s="1">
        <v>0.24</v>
      </c>
      <c r="H7" s="1">
        <v>0.41</v>
      </c>
      <c r="I7" s="1">
        <v>0.22</v>
      </c>
      <c r="J7" s="1">
        <v>0.18</v>
      </c>
      <c r="K7" s="1">
        <v>0.17</v>
      </c>
      <c r="L7" s="1">
        <v>0.74</v>
      </c>
      <c r="M7" s="1">
        <v>0.93</v>
      </c>
      <c r="N7" s="1">
        <v>0.66</v>
      </c>
      <c r="O7" s="1">
        <v>0.93</v>
      </c>
      <c r="P7" s="1">
        <v>0.28000000000000003</v>
      </c>
      <c r="Q7" s="1">
        <v>0.16</v>
      </c>
      <c r="R7" s="1"/>
      <c r="S7" s="1">
        <f t="shared" si="0"/>
        <v>0.40312500000000001</v>
      </c>
      <c r="T7" s="1">
        <f t="shared" si="1"/>
        <v>0.26424026314448495</v>
      </c>
    </row>
    <row r="8" spans="1:20" x14ac:dyDescent="0.25">
      <c r="A8" s="1" t="s">
        <v>26</v>
      </c>
      <c r="B8" s="1">
        <f>SUM(B4:B7)</f>
        <v>99.029999999999987</v>
      </c>
      <c r="C8" s="1">
        <f t="shared" ref="C8:Q8" si="2">SUM(C4:C7)</f>
        <v>100.03999999999999</v>
      </c>
      <c r="D8" s="1">
        <f t="shared" si="2"/>
        <v>99.089999999999989</v>
      </c>
      <c r="E8" s="1">
        <f t="shared" si="2"/>
        <v>99.929999999999993</v>
      </c>
      <c r="F8" s="1">
        <f t="shared" si="2"/>
        <v>100.41</v>
      </c>
      <c r="G8" s="1">
        <f t="shared" si="2"/>
        <v>99.69</v>
      </c>
      <c r="H8" s="1">
        <f t="shared" si="2"/>
        <v>99.509999999999991</v>
      </c>
      <c r="I8" s="1">
        <f t="shared" si="2"/>
        <v>100.63999999999999</v>
      </c>
      <c r="J8" s="1">
        <f t="shared" si="2"/>
        <v>99.960000000000008</v>
      </c>
      <c r="K8" s="1">
        <f t="shared" si="2"/>
        <v>100.06</v>
      </c>
      <c r="L8" s="1">
        <f t="shared" si="2"/>
        <v>99.58</v>
      </c>
      <c r="M8" s="1">
        <f t="shared" si="2"/>
        <v>99.490000000000009</v>
      </c>
      <c r="N8" s="1">
        <f t="shared" si="2"/>
        <v>100.17999999999999</v>
      </c>
      <c r="O8" s="1">
        <f t="shared" si="2"/>
        <v>99.490000000000009</v>
      </c>
      <c r="P8" s="1">
        <f t="shared" si="2"/>
        <v>99.97999999999999</v>
      </c>
      <c r="Q8" s="1">
        <f t="shared" si="2"/>
        <v>100.17999999999999</v>
      </c>
      <c r="R8" s="1"/>
      <c r="S8" s="1">
        <f t="shared" si="0"/>
        <v>99.828750000000014</v>
      </c>
      <c r="T8" s="1">
        <f t="shared" si="1"/>
        <v>0.44625665261147579</v>
      </c>
    </row>
    <row r="9" spans="1:20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25">
      <c r="A11" s="1" t="s">
        <v>27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1" t="s">
        <v>1</v>
      </c>
      <c r="B12" s="1">
        <v>0.96</v>
      </c>
      <c r="C12" s="1">
        <v>0.97</v>
      </c>
      <c r="D12" s="1">
        <v>0.95</v>
      </c>
      <c r="E12" s="1">
        <v>0.96</v>
      </c>
      <c r="F12" s="1">
        <v>0.97</v>
      </c>
      <c r="G12" s="1">
        <v>0.96</v>
      </c>
      <c r="H12" s="1">
        <v>0.97</v>
      </c>
      <c r="I12" s="1">
        <v>0.98</v>
      </c>
      <c r="J12" s="1">
        <v>0.97</v>
      </c>
      <c r="K12" s="1">
        <v>0.96</v>
      </c>
      <c r="L12" s="1">
        <v>0.94</v>
      </c>
      <c r="M12" s="1">
        <v>0.95</v>
      </c>
      <c r="N12" s="1">
        <v>0.96</v>
      </c>
      <c r="O12" s="1">
        <v>0.95</v>
      </c>
      <c r="P12" s="1">
        <v>0.96</v>
      </c>
      <c r="Q12" s="1">
        <v>0.98</v>
      </c>
      <c r="R12" s="1"/>
      <c r="S12" s="1">
        <f>AVERAGE(B12:Q12)</f>
        <v>0.96187499999999981</v>
      </c>
      <c r="T12" s="1">
        <f>STDEV(B12:Q12)</f>
        <v>1.1086778913041734E-2</v>
      </c>
    </row>
    <row r="13" spans="1:20" x14ac:dyDescent="0.25">
      <c r="A13" s="1" t="s">
        <v>2</v>
      </c>
      <c r="B13" s="1">
        <v>2.96</v>
      </c>
      <c r="C13" s="1">
        <v>2.98</v>
      </c>
      <c r="D13" s="1">
        <v>2.95</v>
      </c>
      <c r="E13" s="1">
        <v>2.97</v>
      </c>
      <c r="F13" s="1">
        <v>2.98</v>
      </c>
      <c r="G13" s="1">
        <v>2.94</v>
      </c>
      <c r="H13" s="1">
        <v>2.95</v>
      </c>
      <c r="I13" s="1">
        <v>3</v>
      </c>
      <c r="J13" s="1">
        <v>2.99</v>
      </c>
      <c r="K13" s="1">
        <v>2.97</v>
      </c>
      <c r="L13" s="1">
        <v>2.97</v>
      </c>
      <c r="M13" s="1">
        <v>2.96</v>
      </c>
      <c r="N13" s="1">
        <v>2.97</v>
      </c>
      <c r="O13" s="1">
        <v>2.95</v>
      </c>
      <c r="P13" s="1">
        <v>2.97</v>
      </c>
      <c r="Q13" s="1">
        <v>2.98</v>
      </c>
      <c r="R13" s="1"/>
      <c r="S13" s="1">
        <f t="shared" ref="S13:S15" si="3">AVERAGE(B13:Q13)</f>
        <v>2.9681249999999997</v>
      </c>
      <c r="T13" s="1">
        <f t="shared" ref="T13:T15" si="4">STDEV(B13:Q13)</f>
        <v>1.6007810593582111E-2</v>
      </c>
    </row>
    <row r="14" spans="1:20" x14ac:dyDescent="0.25">
      <c r="A14" s="1" t="s">
        <v>4</v>
      </c>
      <c r="B14" s="1">
        <v>0.01</v>
      </c>
      <c r="C14" s="1">
        <v>0.01</v>
      </c>
      <c r="D14" s="1">
        <v>0.01</v>
      </c>
      <c r="E14" s="1">
        <v>0.01</v>
      </c>
      <c r="F14" s="1">
        <v>0.01</v>
      </c>
      <c r="G14" s="1">
        <v>0.01</v>
      </c>
      <c r="H14" s="1">
        <v>0.01</v>
      </c>
      <c r="I14" s="1">
        <v>0.01</v>
      </c>
      <c r="J14" s="1">
        <v>0.01</v>
      </c>
      <c r="K14" s="1">
        <v>0.01</v>
      </c>
      <c r="L14" s="1">
        <v>0.02</v>
      </c>
      <c r="M14" s="1">
        <v>0.02</v>
      </c>
      <c r="N14" s="1">
        <v>0.02</v>
      </c>
      <c r="O14" s="1">
        <v>0.03</v>
      </c>
      <c r="P14" s="1">
        <v>0.01</v>
      </c>
      <c r="Q14" s="1">
        <v>0.01</v>
      </c>
      <c r="R14" s="1"/>
      <c r="S14" s="1">
        <f t="shared" si="3"/>
        <v>1.3125E-2</v>
      </c>
      <c r="T14" s="1">
        <f t="shared" si="4"/>
        <v>6.0207972893961499E-3</v>
      </c>
    </row>
    <row r="15" spans="1:20" x14ac:dyDescent="0.25">
      <c r="A15" s="1" t="s">
        <v>32</v>
      </c>
      <c r="B15" s="1">
        <f>SUM(B12:B14)</f>
        <v>3.9299999999999997</v>
      </c>
      <c r="C15" s="1">
        <f t="shared" ref="C15:Q15" si="5">SUM(C12:C14)</f>
        <v>3.96</v>
      </c>
      <c r="D15" s="1">
        <f t="shared" si="5"/>
        <v>3.91</v>
      </c>
      <c r="E15" s="1">
        <f t="shared" si="5"/>
        <v>3.94</v>
      </c>
      <c r="F15" s="1">
        <f t="shared" si="5"/>
        <v>3.96</v>
      </c>
      <c r="G15" s="1">
        <f t="shared" si="5"/>
        <v>3.9099999999999997</v>
      </c>
      <c r="H15" s="1">
        <f t="shared" si="5"/>
        <v>3.9299999999999997</v>
      </c>
      <c r="I15" s="1">
        <f t="shared" si="5"/>
        <v>3.9899999999999998</v>
      </c>
      <c r="J15" s="1">
        <f t="shared" si="5"/>
        <v>3.9699999999999998</v>
      </c>
      <c r="K15" s="1">
        <f t="shared" si="5"/>
        <v>3.94</v>
      </c>
      <c r="L15" s="1">
        <f t="shared" si="5"/>
        <v>3.93</v>
      </c>
      <c r="M15" s="1">
        <f t="shared" si="5"/>
        <v>3.93</v>
      </c>
      <c r="N15" s="1">
        <f t="shared" si="5"/>
        <v>3.95</v>
      </c>
      <c r="O15" s="1">
        <f t="shared" si="5"/>
        <v>3.93</v>
      </c>
      <c r="P15" s="1">
        <f t="shared" si="5"/>
        <v>3.94</v>
      </c>
      <c r="Q15" s="1">
        <f t="shared" si="5"/>
        <v>3.9699999999999998</v>
      </c>
      <c r="S15" s="1">
        <f t="shared" si="3"/>
        <v>3.9431249999999998</v>
      </c>
      <c r="T15" s="1">
        <f t="shared" si="4"/>
        <v>2.2126530078919536E-2</v>
      </c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" x14ac:dyDescent="0.35">
      <c r="A17" s="1" t="s">
        <v>28</v>
      </c>
      <c r="B17" s="1"/>
      <c r="C17" s="1" t="s">
        <v>29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4" x14ac:dyDescent="0.45">
      <c r="A19" s="1"/>
      <c r="B19" s="1"/>
      <c r="C19" s="2" t="s">
        <v>30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</dc:creator>
  <cp:lastModifiedBy>Michelle</cp:lastModifiedBy>
  <dcterms:created xsi:type="dcterms:W3CDTF">2012-08-21T04:01:48Z</dcterms:created>
  <dcterms:modified xsi:type="dcterms:W3CDTF">2012-08-21T06:09:58Z</dcterms:modified>
</cp:coreProperties>
</file>